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ecom.sharepoint.com/sites/SydneyResiliencePractice/Shared Documents/General/DCCEEW CRR/6. 2026 CRR review/2. CRR 2.0 Review/Tools review/CRA/"/>
    </mc:Choice>
  </mc:AlternateContent>
  <xr:revisionPtr revIDLastSave="31" documentId="13_ncr:1_{8DD782F2-AB24-4AA8-9CFF-D871F656141C}" xr6:coauthVersionLast="47" xr6:coauthVersionMax="47" xr10:uidLastSave="{F915387A-5129-4175-A09D-23E45234E522}"/>
  <bookViews>
    <workbookView xWindow="-120" yWindow="-120" windowWidth="29040" windowHeight="15720" tabRatio="733" xr2:uid="{8FF4EE7A-F9D5-4C8C-B406-74EA7AC5B472}"/>
  </bookViews>
  <sheets>
    <sheet name="Introduction" sheetId="6" r:id="rId1"/>
    <sheet name="How to use" sheetId="17" r:id="rId2"/>
    <sheet name="Quality control" sheetId="18" r:id="rId3"/>
    <sheet name="1. Risk Criteria" sheetId="3" r:id="rId4"/>
    <sheet name="2. Physical Risk &amp; Opp Register" sheetId="1" r:id="rId5"/>
    <sheet name="3. Example risks_P" sheetId="11" r:id="rId6"/>
    <sheet name="4. Example adaptation actions_P" sheetId="15" r:id="rId7"/>
    <sheet name="5. Transition Risk Register" sheetId="10" r:id="rId8"/>
    <sheet name="6. Example drivers_T" sheetId="14" r:id="rId9"/>
    <sheet name="7. Example risks and opps_T" sheetId="12" r:id="rId10"/>
    <sheet name="8. Example adaptation actions_T" sheetId="16" r:id="rId11"/>
  </sheets>
  <definedNames>
    <definedName name="_xlnm._FilterDatabase" localSheetId="4" hidden="1">'2. Physical Risk &amp; Opp Register'!$C$6:$Z$8</definedName>
    <definedName name="_xlnm._FilterDatabase" localSheetId="7" hidden="1">'5. Transition Risk Register'!$C$6:$P$8</definedName>
    <definedName name="_xlnm.Print_Area" localSheetId="3">'1. Risk Criteria'!$B$2:$N$27</definedName>
    <definedName name="_xlnm.Print_Titles" localSheetId="4">'2. Physical Risk &amp; Opp Register'!$5:$7</definedName>
    <definedName name="_xlnm.Print_Titles" localSheetId="5">'3. Example risks_P'!$7:$7</definedName>
    <definedName name="_xlnm.Print_Titles" localSheetId="7">'5. Transition Risk Register'!$5:$7</definedName>
    <definedName name="_xlnm.Print_Titles" localSheetId="8">'6. Example drivers_T'!$7:$7</definedName>
    <definedName name="_xlnm.Print_Titles" localSheetId="9">'7. Example risks and opps_T'!$6:$7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3" l="1"/>
  <c r="F19" i="3"/>
  <c r="D19" i="3"/>
  <c r="E19" i="3"/>
  <c r="G19" i="3"/>
  <c r="H19" i="3"/>
  <c r="C22" i="3"/>
  <c r="C23" i="3"/>
  <c r="C24" i="3"/>
  <c r="C20" i="3"/>
  <c r="G104" i="3"/>
  <c r="G105" i="3"/>
  <c r="G106" i="3"/>
  <c r="G107" i="3"/>
  <c r="G103" i="3"/>
  <c r="F104" i="3"/>
  <c r="F105" i="3"/>
  <c r="F106" i="3"/>
  <c r="F107" i="3"/>
  <c r="F103" i="3"/>
  <c r="Z8" i="10" l="1"/>
  <c r="Z9" i="10"/>
  <c r="Z11" i="10"/>
  <c r="Z12" i="10"/>
  <c r="Z13" i="10"/>
  <c r="Z14" i="10"/>
  <c r="Z15" i="10"/>
  <c r="Z16" i="10"/>
  <c r="Z17" i="10"/>
  <c r="Z18" i="10"/>
  <c r="Z19" i="10"/>
  <c r="Z33" i="10"/>
  <c r="Z47" i="10"/>
  <c r="AJ17" i="1"/>
  <c r="AJ31" i="1"/>
  <c r="AJ45" i="1"/>
  <c r="T44" i="10"/>
  <c r="T30" i="10"/>
  <c r="T16" i="10"/>
  <c r="AD45" i="1"/>
  <c r="AD31" i="1"/>
  <c r="AD17" i="1"/>
  <c r="P50" i="10"/>
  <c r="P43" i="10"/>
  <c r="P36" i="10"/>
  <c r="P29" i="10"/>
  <c r="P22" i="10"/>
  <c r="P15" i="10"/>
  <c r="Z34" i="10"/>
  <c r="Z48" i="10"/>
  <c r="AJ18" i="1"/>
  <c r="AJ32" i="1"/>
  <c r="AJ46" i="1"/>
  <c r="T43" i="10"/>
  <c r="T29" i="10"/>
  <c r="T15" i="10"/>
  <c r="AD44" i="1"/>
  <c r="AD30" i="1"/>
  <c r="AD16" i="1"/>
  <c r="L50" i="10"/>
  <c r="L43" i="10"/>
  <c r="L36" i="10"/>
  <c r="L29" i="10"/>
  <c r="L22" i="10"/>
  <c r="L15" i="10"/>
  <c r="Z37" i="10"/>
  <c r="AJ21" i="1"/>
  <c r="AJ49" i="1"/>
  <c r="T26" i="10"/>
  <c r="AD41" i="1"/>
  <c r="AD13" i="1"/>
  <c r="P41" i="10"/>
  <c r="Z20" i="10"/>
  <c r="Z21" i="10"/>
  <c r="Z35" i="10"/>
  <c r="Z49" i="10"/>
  <c r="AJ19" i="1"/>
  <c r="AJ33" i="1"/>
  <c r="AJ47" i="1"/>
  <c r="T42" i="10"/>
  <c r="T28" i="10"/>
  <c r="T14" i="10"/>
  <c r="AD43" i="1"/>
  <c r="AD29" i="1"/>
  <c r="AD15" i="1"/>
  <c r="P49" i="10"/>
  <c r="P42" i="10"/>
  <c r="P35" i="10"/>
  <c r="P28" i="10"/>
  <c r="P21" i="10"/>
  <c r="P14" i="10"/>
  <c r="Z36" i="10"/>
  <c r="Z50" i="10"/>
  <c r="AJ20" i="1"/>
  <c r="AJ34" i="1"/>
  <c r="AJ48" i="1"/>
  <c r="T41" i="10"/>
  <c r="T27" i="10"/>
  <c r="T13" i="10"/>
  <c r="AD42" i="1"/>
  <c r="AD28" i="1"/>
  <c r="AD14" i="1"/>
  <c r="L49" i="10"/>
  <c r="L42" i="10"/>
  <c r="L35" i="10"/>
  <c r="L28" i="10"/>
  <c r="L21" i="10"/>
  <c r="L14" i="10"/>
  <c r="Z23" i="10"/>
  <c r="Z51" i="10"/>
  <c r="AJ35" i="1"/>
  <c r="T40" i="10"/>
  <c r="T12" i="10"/>
  <c r="AD27" i="1"/>
  <c r="P48" i="10"/>
  <c r="P34" i="10"/>
  <c r="P27" i="10"/>
  <c r="P20" i="10"/>
  <c r="P13" i="10"/>
  <c r="Z24" i="10"/>
  <c r="Z38" i="10"/>
  <c r="Z10" i="10"/>
  <c r="AJ22" i="1"/>
  <c r="AJ36" i="1"/>
  <c r="AJ50" i="1"/>
  <c r="T39" i="10"/>
  <c r="T25" i="10"/>
  <c r="T11" i="10"/>
  <c r="AD40" i="1"/>
  <c r="AD26" i="1"/>
  <c r="AD12" i="1"/>
  <c r="L48" i="10"/>
  <c r="L41" i="10"/>
  <c r="L34" i="10"/>
  <c r="L27" i="10"/>
  <c r="L20" i="10"/>
  <c r="L13" i="10"/>
  <c r="Z25" i="10"/>
  <c r="Z39" i="10"/>
  <c r="AJ10" i="1"/>
  <c r="AJ23" i="1"/>
  <c r="AJ37" i="1"/>
  <c r="AJ8" i="1"/>
  <c r="T38" i="10"/>
  <c r="T24" i="10"/>
  <c r="T10" i="10"/>
  <c r="AD39" i="1"/>
  <c r="AD25" i="1"/>
  <c r="AD11" i="1"/>
  <c r="P47" i="10"/>
  <c r="P40" i="10"/>
  <c r="P33" i="10"/>
  <c r="P26" i="10"/>
  <c r="P19" i="10"/>
  <c r="P12" i="10"/>
  <c r="Z26" i="10"/>
  <c r="Z40" i="10"/>
  <c r="AJ9" i="1"/>
  <c r="Z22" i="10"/>
  <c r="Z27" i="10"/>
  <c r="AJ13" i="1"/>
  <c r="AJ41" i="1"/>
  <c r="T34" i="10"/>
  <c r="AD49" i="1"/>
  <c r="AD21" i="1"/>
  <c r="P45" i="10"/>
  <c r="P31" i="10"/>
  <c r="P17" i="10"/>
  <c r="L17" i="10"/>
  <c r="T32" i="10"/>
  <c r="AD19" i="1"/>
  <c r="P30" i="10"/>
  <c r="AD46" i="1"/>
  <c r="L30" i="10"/>
  <c r="P25" i="10"/>
  <c r="T21" i="10"/>
  <c r="L39" i="10"/>
  <c r="Z42" i="10"/>
  <c r="P38" i="10"/>
  <c r="L10" i="10"/>
  <c r="P8" i="10"/>
  <c r="L51" i="10"/>
  <c r="Z46" i="10"/>
  <c r="L33" i="10"/>
  <c r="P46" i="10"/>
  <c r="L46" i="10"/>
  <c r="Z28" i="10"/>
  <c r="AJ14" i="1"/>
  <c r="AJ42" i="1"/>
  <c r="T33" i="10"/>
  <c r="AD48" i="1"/>
  <c r="AD20" i="1"/>
  <c r="L45" i="10"/>
  <c r="L31" i="10"/>
  <c r="AJ43" i="1"/>
  <c r="P44" i="10"/>
  <c r="AD18" i="1"/>
  <c r="AD10" i="1"/>
  <c r="P39" i="10"/>
  <c r="AD36" i="1"/>
  <c r="L11" i="10"/>
  <c r="L9" i="10"/>
  <c r="P9" i="10"/>
  <c r="P51" i="10"/>
  <c r="Z45" i="10"/>
  <c r="AJ38" i="1"/>
  <c r="L19" i="10"/>
  <c r="P32" i="10"/>
  <c r="L32" i="10"/>
  <c r="Z29" i="10"/>
  <c r="AJ15" i="1"/>
  <c r="AD47" i="1"/>
  <c r="P16" i="10"/>
  <c r="L16" i="10"/>
  <c r="L12" i="10"/>
  <c r="Z41" i="10"/>
  <c r="AJ27" i="1"/>
  <c r="L24" i="10"/>
  <c r="AJ30" i="1"/>
  <c r="AD24" i="1"/>
  <c r="T36" i="10"/>
  <c r="Z30" i="10"/>
  <c r="AJ16" i="1"/>
  <c r="AJ44" i="1"/>
  <c r="T31" i="10"/>
  <c r="L44" i="10"/>
  <c r="L26" i="10"/>
  <c r="AJ26" i="1"/>
  <c r="T20" i="10"/>
  <c r="AD22" i="1"/>
  <c r="Z31" i="10"/>
  <c r="AJ24" i="1"/>
  <c r="T51" i="10"/>
  <c r="T23" i="10"/>
  <c r="AD38" i="1"/>
  <c r="L40" i="10"/>
  <c r="T49" i="10"/>
  <c r="L25" i="10"/>
  <c r="T48" i="10"/>
  <c r="P24" i="10"/>
  <c r="L38" i="10"/>
  <c r="P23" i="10"/>
  <c r="T45" i="10"/>
  <c r="L8" i="10"/>
  <c r="L47" i="10"/>
  <c r="T8" i="10"/>
  <c r="P18" i="10"/>
  <c r="L18" i="10"/>
  <c r="Z32" i="10"/>
  <c r="AJ25" i="1"/>
  <c r="T50" i="10"/>
  <c r="T22" i="10"/>
  <c r="AD37" i="1"/>
  <c r="AD9" i="1"/>
  <c r="P11" i="10"/>
  <c r="AD8" i="1"/>
  <c r="AD35" i="1"/>
  <c r="P10" i="10"/>
  <c r="P37" i="10"/>
  <c r="T17" i="10"/>
  <c r="L23" i="10"/>
  <c r="T9" i="10"/>
  <c r="AJ39" i="1"/>
  <c r="Z43" i="10"/>
  <c r="AJ28" i="1"/>
  <c r="T47" i="10"/>
  <c r="T19" i="10"/>
  <c r="AD34" i="1"/>
  <c r="L37" i="10"/>
  <c r="AJ11" i="1"/>
  <c r="Z44" i="10"/>
  <c r="AJ29" i="1"/>
  <c r="T46" i="10"/>
  <c r="T18" i="10"/>
  <c r="AD33" i="1"/>
  <c r="AD32" i="1"/>
  <c r="T37" i="10"/>
  <c r="AD23" i="1"/>
  <c r="AJ12" i="1"/>
  <c r="AJ40" i="1"/>
  <c r="T35" i="10"/>
  <c r="AD50" i="1"/>
  <c r="Z9" i="1"/>
  <c r="Z20" i="1"/>
  <c r="Z36" i="1"/>
  <c r="Z8" i="1"/>
  <c r="V21" i="1"/>
  <c r="V34" i="1"/>
  <c r="V42" i="1"/>
  <c r="V49" i="1"/>
  <c r="V50" i="1"/>
  <c r="V8" i="1"/>
  <c r="V41" i="1" l="1"/>
  <c r="V33" i="1"/>
  <c r="V17" i="1"/>
  <c r="Z48" i="1"/>
  <c r="Z32" i="1"/>
  <c r="Z16" i="1"/>
  <c r="V46" i="1"/>
  <c r="V38" i="1"/>
  <c r="V29" i="1"/>
  <c r="V13" i="1"/>
  <c r="Z44" i="1"/>
  <c r="Z28" i="1"/>
  <c r="Z12" i="1"/>
  <c r="V45" i="1"/>
  <c r="V37" i="1"/>
  <c r="V25" i="1"/>
  <c r="V9" i="1"/>
  <c r="Z40" i="1"/>
  <c r="Z24" i="1"/>
  <c r="V48" i="1"/>
  <c r="V44" i="1"/>
  <c r="V40" i="1"/>
  <c r="V36" i="1"/>
  <c r="V32" i="1"/>
  <c r="V28" i="1"/>
  <c r="V24" i="1"/>
  <c r="V20" i="1"/>
  <c r="V16" i="1"/>
  <c r="V12" i="1"/>
  <c r="Z47" i="1"/>
  <c r="Z43" i="1"/>
  <c r="Z39" i="1"/>
  <c r="Z35" i="1"/>
  <c r="Z31" i="1"/>
  <c r="Z27" i="1"/>
  <c r="Z23" i="1"/>
  <c r="Z19" i="1"/>
  <c r="Z15" i="1"/>
  <c r="Z11" i="1"/>
  <c r="V47" i="1"/>
  <c r="V43" i="1"/>
  <c r="V39" i="1"/>
  <c r="V35" i="1"/>
  <c r="V31" i="1"/>
  <c r="V27" i="1"/>
  <c r="V23" i="1"/>
  <c r="V19" i="1"/>
  <c r="V15" i="1"/>
  <c r="V11" i="1"/>
  <c r="Z50" i="1"/>
  <c r="Z46" i="1"/>
  <c r="Z42" i="1"/>
  <c r="Z38" i="1"/>
  <c r="Z34" i="1"/>
  <c r="Z30" i="1"/>
  <c r="Z26" i="1"/>
  <c r="Z22" i="1"/>
  <c r="Z18" i="1"/>
  <c r="Z14" i="1"/>
  <c r="Z10" i="1"/>
  <c r="V30" i="1"/>
  <c r="V26" i="1"/>
  <c r="V22" i="1"/>
  <c r="V18" i="1"/>
  <c r="V14" i="1"/>
  <c r="V10" i="1"/>
  <c r="Z49" i="1"/>
  <c r="Z45" i="1"/>
  <c r="Z41" i="1"/>
  <c r="Z37" i="1"/>
  <c r="Z33" i="1"/>
  <c r="Z29" i="1"/>
  <c r="Z25" i="1"/>
  <c r="Z21" i="1"/>
  <c r="Z17" i="1"/>
  <c r="Z13" i="1"/>
  <c r="D106" i="3"/>
  <c r="D105" i="3"/>
  <c r="D104" i="3"/>
  <c r="B17" i="17"/>
  <c r="B16" i="17"/>
  <c r="B15" i="17"/>
  <c r="B14" i="17"/>
  <c r="B13" i="17"/>
  <c r="B12" i="17"/>
  <c r="B11" i="17"/>
  <c r="B10" i="17"/>
  <c r="B9" i="17"/>
  <c r="B8" i="17"/>
  <c r="B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Climate Risk Ready guidance</author>
  </authors>
  <commentList>
    <comment ref="B7" authorId="0" shapeId="0" xr:uid="{00000000-0006-0000-0200-000001000000}">
      <text>
        <r>
          <rPr>
            <sz val="9"/>
            <color indexed="81"/>
            <rFont val="Tahoma"/>
            <family val="2"/>
          </rPr>
          <t>The name of this assessment, e.g. Climate risk assessment for [organisation or site], 2026.</t>
        </r>
      </text>
    </comment>
    <comment ref="B8" authorId="0" shapeId="0" xr:uid="{00000000-0006-0000-0200-000002000000}">
      <text>
        <r>
          <rPr>
            <sz val="9"/>
            <color indexed="81"/>
            <rFont val="Tahoma"/>
            <family val="2"/>
          </rPr>
          <t>The organisation, and the business unit or site, that this assessment covers.</t>
        </r>
      </text>
    </comment>
    <comment ref="B9" authorId="0" shapeId="0" xr:uid="{00000000-0006-0000-0200-000003000000}">
      <text>
        <r>
          <rPr>
            <sz val="9"/>
            <color indexed="81"/>
            <rFont val="Tahoma"/>
            <family val="2"/>
          </rPr>
          <t>Name and role of who prepared this document.</t>
        </r>
      </text>
    </comment>
    <comment ref="B10" authorId="0" shapeId="0" xr:uid="{00000000-0006-0000-0200-000004000000}">
      <text>
        <r>
          <rPr>
            <sz val="9"/>
            <color indexed="81"/>
            <rFont val="Tahoma"/>
            <family val="2"/>
          </rPr>
          <t>Name and role of who reviewed and approved this document.</t>
        </r>
      </text>
    </comment>
    <comment ref="B11" authorId="0" shapeId="0" xr:uid="{00000000-0006-0000-0200-000005000000}">
      <text>
        <r>
          <rPr>
            <sz val="9"/>
            <color indexed="81"/>
            <rFont val="Tahoma"/>
            <family val="2"/>
          </rPr>
          <t>The state of this version, e.g. Draft, For review, or Final.</t>
        </r>
      </text>
    </comment>
    <comment ref="B12" authorId="0" shapeId="0" xr:uid="{00000000-0006-0000-0200-000006000000}">
      <text>
        <r>
          <rPr>
            <sz val="9"/>
            <color indexed="81"/>
            <rFont val="Tahoma"/>
            <family val="2"/>
          </rPr>
          <t>Who this version has been issued to.</t>
        </r>
      </text>
    </comment>
    <comment ref="B15" authorId="0" shapeId="0" xr:uid="{00000000-0006-0000-0200-000007000000}">
      <text>
        <r>
          <rPr>
            <sz val="9"/>
            <color indexed="81"/>
            <rFont val="Tahoma"/>
            <family val="2"/>
          </rPr>
          <t>A short summary of what this assessment covers and its purpose.</t>
        </r>
      </text>
    </comment>
    <comment ref="B16" authorId="0" shapeId="0" xr:uid="{00000000-0006-0000-0200-000008000000}">
      <text>
        <r>
          <rPr>
            <sz val="9"/>
            <color indexed="81"/>
            <rFont val="Tahoma"/>
            <family val="2"/>
          </rPr>
          <t>The assets, services, functions or locations included in this assessment.</t>
        </r>
      </text>
    </comment>
    <comment ref="B17" authorId="0" shapeId="0" xr:uid="{00000000-0006-0000-0200-000009000000}">
      <text>
        <r>
          <rPr>
            <sz val="9"/>
            <color indexed="81"/>
            <rFont val="Tahoma"/>
            <family val="2"/>
          </rPr>
          <t>Anything deliberately excluded from this assessment, with a brief reason.</t>
        </r>
      </text>
    </comment>
    <comment ref="B18" authorId="0" shapeId="0" xr:uid="{00000000-0006-0000-0200-00000A000000}">
      <text>
        <r>
          <rPr>
            <sz val="9"/>
            <color indexed="81"/>
            <rFont val="Tahoma"/>
            <family val="2"/>
          </rPr>
          <t>The emissions scenario(s) and data source applied, e.g. NARCliM2.0 SSP3-7.0.</t>
        </r>
      </text>
    </comment>
    <comment ref="B19" authorId="0" shapeId="0" xr:uid="{00000000-0006-0000-0200-00000B000000}">
      <text>
        <r>
          <rPr>
            <sz val="9"/>
            <color indexed="81"/>
            <rFont val="Tahoma"/>
            <family val="2"/>
          </rPr>
          <t>Confirm or adjust the period assessed for the short-term horizon (example to 2030).</t>
        </r>
      </text>
    </comment>
    <comment ref="B20" authorId="0" shapeId="0" xr:uid="{00000000-0006-0000-0200-00000C000000}">
      <text>
        <r>
          <rPr>
            <sz val="9"/>
            <color indexed="81"/>
            <rFont val="Tahoma"/>
            <family val="2"/>
          </rPr>
          <t>Confirm or adjust the period assessed for the medium-term horizon (example to 2050).</t>
        </r>
      </text>
    </comment>
    <comment ref="B21" authorId="0" shapeId="0" xr:uid="{00000000-0006-0000-0200-00000D000000}">
      <text>
        <r>
          <rPr>
            <sz val="9"/>
            <color indexed="81"/>
            <rFont val="Tahoma"/>
            <family val="2"/>
          </rPr>
          <t>Confirm or adjust the period assessed for the long-term horizon (example to 2090).</t>
        </r>
      </text>
    </comment>
    <comment ref="B22" authorId="0" shapeId="0" xr:uid="{00000000-0006-0000-0200-00000E000000}">
      <text>
        <r>
          <rPr>
            <sz val="9"/>
            <color indexed="81"/>
            <rFont val="Tahoma"/>
            <family val="2"/>
          </rPr>
          <t>Name and role of who carried out the risk assessment, if different from who prepared the document.</t>
        </r>
      </text>
    </comment>
    <comment ref="B23" authorId="0" shapeId="0" xr:uid="{00000000-0006-0000-0200-00000F000000}">
      <text>
        <r>
          <rPr>
            <sz val="9"/>
            <color indexed="81"/>
            <rFont val="Tahoma"/>
            <family val="2"/>
          </rPr>
          <t>Name and role of the risk or assessment owner accountable for acting on it.</t>
        </r>
      </text>
    </comment>
    <comment ref="B24" authorId="0" shapeId="0" xr:uid="{00000000-0006-0000-0200-000010000000}">
      <text>
        <r>
          <rPr>
            <sz val="9"/>
            <color indexed="81"/>
            <rFont val="Tahoma"/>
            <family val="2"/>
          </rPr>
          <t>Name and role of who formally approved the completed assessment.</t>
        </r>
      </text>
    </comment>
    <comment ref="B25" authorId="0" shapeId="0" xr:uid="{00000000-0006-0000-0200-000011000000}">
      <text>
        <r>
          <rPr>
            <sz val="9"/>
            <color indexed="81"/>
            <rFont val="Tahoma"/>
            <family val="2"/>
          </rPr>
          <t>The date the assessment was finalised. Format DD/MM/YYYY.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Climate Risk Ready guidance</author>
  </authors>
  <commentList>
    <comment ref="B17" authorId="0" shapeId="0" xr:uid="{00000000-0006-0000-0300-000001000000}">
      <text>
        <r>
          <rPr>
            <sz val="9"/>
            <color indexed="81"/>
            <rFont val="Tahoma"/>
            <family val="2"/>
          </rPr>
          <t>This matrix turns Likelihood and Consequence into a risk rating based on Table 3: Risk Matrix in the '1. Risk Criteria' tab of this tool.
The registers look up this grid automatically, so the Risk rating cells fill themselves once you choose a likelihood and a consequence.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Climate Risk Ready guidance</author>
  </authors>
  <commentList>
    <comment ref="B5" authorId="0" shapeId="0" xr:uid="{00000000-0006-0000-0400-000001000000}">
      <text>
        <r>
          <rPr>
            <sz val="9"/>
            <color indexed="81"/>
            <rFont val="Tahoma"/>
            <family val="2"/>
          </rPr>
          <t>A short unique reference for each risk, for example PR1, PR2.
Use it to track the risk across the register, adaptation actions and reporting.</t>
        </r>
      </text>
    </comment>
    <comment ref="C5" authorId="0" shapeId="0" xr:uid="{00000000-0006-0000-0400-000002000000}">
      <text>
        <r>
          <rPr>
            <sz val="9"/>
            <color indexed="81"/>
            <rFont val="Tahoma"/>
            <family val="2"/>
          </rPr>
          <t>Write a clear climate risk statement: the climate driver, what it affects, and the consequence.
Refer to the Example risks tab for wording you can copy and adapt.</t>
        </r>
      </text>
    </comment>
    <comment ref="F5" authorId="0" shapeId="0" xr:uid="{00000000-0006-0000-0400-000003000000}">
      <text>
        <r>
          <rPr>
            <sz val="9"/>
            <color indexed="81"/>
            <rFont val="Tahoma"/>
            <family val="2"/>
          </rPr>
          <t>Record which consequence category you are assessing this risk against (for example public safety, economy, community, environment, administration - or any custom criteria you have filled).
Full descriptions are on the Risk Criteria tab.</t>
        </r>
      </text>
    </comment>
    <comment ref="G5" authorId="0" shapeId="0" xr:uid="{00000000-0006-0000-0400-000004000000}">
      <text>
        <r>
          <rPr>
            <sz val="9"/>
            <color indexed="81"/>
            <rFont val="Tahoma"/>
            <family val="2"/>
          </rPr>
          <t>Tick every physical climate driver relevant to this risk.
The columns cover heat, bushfire, rainfall and flooding, storms, drought, sea level rise and more.</t>
        </r>
      </text>
    </comment>
    <comment ref="R5" authorId="0" shapeId="0" xr:uid="{00000000-0006-0000-0400-000005000000}">
      <text>
        <r>
          <rPr>
            <sz val="9"/>
            <color indexed="81"/>
            <rFont val="Tahoma"/>
            <family val="2"/>
          </rPr>
          <t>List the controls already in place that manage this risk today.
Rate how well they work in the Control effectiveness column.</t>
        </r>
      </text>
    </comment>
    <comment ref="T5" authorId="0" shapeId="0" xr:uid="{00000000-0006-0000-0400-000006000000}">
      <text>
        <r>
          <rPr>
            <sz val="9"/>
            <color indexed="81"/>
            <rFont val="Tahoma"/>
            <family val="2"/>
          </rPr>
          <t>Short-term horizon. Replace [insert specific time horizon selected] in this heading with your chosen period (for example, default is 2030).
Rate the risk for that period assuming current controls fail completely. This is the inherent risk.</t>
        </r>
      </text>
    </comment>
    <comment ref="X5" authorId="0" shapeId="0" xr:uid="{00000000-0006-0000-0400-000007000000}">
      <text>
        <r>
          <rPr>
            <sz val="9"/>
            <color indexed="81"/>
            <rFont val="Tahoma"/>
            <family val="2"/>
          </rPr>
          <t>Medium-term horizon. Replace the placeholder in this heading with your chosen period (for example, default is 2050).
Rate the inherent risk for that period.</t>
        </r>
      </text>
    </comment>
    <comment ref="AB5" authorId="0" shapeId="0" xr:uid="{00000000-0006-0000-0400-000008000000}">
      <text>
        <r>
          <rPr>
            <sz val="9"/>
            <color indexed="81"/>
            <rFont val="Tahoma"/>
            <family val="2"/>
          </rPr>
          <t>Long-term horizon. Replace the placeholder in this heading with your chosen period (for example, default is 2090).
Rate the inherent risk for that period.</t>
        </r>
      </text>
    </comment>
    <comment ref="AH5" authorId="0" shapeId="0" xr:uid="{00000000-0006-0000-0400-000009000000}">
      <text>
        <r>
          <rPr>
            <sz val="9"/>
            <color indexed="81"/>
            <rFont val="Tahoma"/>
            <family val="2"/>
          </rPr>
          <t>Residual risk: the risk you expect to remain after the proposed adaptation actions are in place, for your chosen time horizon.
Compare it with the inherent ratings to show the value of the actions.</t>
        </r>
      </text>
    </comment>
    <comment ref="S6" authorId="0" shapeId="0" xr:uid="{00000000-0006-0000-0400-00000A000000}">
      <text>
        <r>
          <rPr>
            <sz val="9"/>
            <color indexed="81"/>
            <rFont val="Tahoma"/>
            <family val="2"/>
          </rPr>
          <t>How well do current controls reduce this risk?
Effective: well designed, operating consistently, substantially reduces the risk.
Partially effective: reduces some risk but needs improvement or redesign.
Ineffective: poorly designed or not operating; little or no risk reduction.
Full definitions are on the Risk Criteria tab.</t>
        </r>
      </text>
    </comment>
    <comment ref="T6" authorId="0" shapeId="0" xr:uid="{00000000-0006-0000-0400-00000B000000}">
      <text>
        <r>
          <rPr>
            <sz val="9"/>
            <color indexed="81"/>
            <rFont val="Tahoma"/>
            <family val="2"/>
          </rPr>
          <t>Likelihood of the risk in this time horizon, from Almost certain to Rare.
Full scale on the Risk Criteria tab.</t>
        </r>
      </text>
    </comment>
    <comment ref="U6" authorId="0" shapeId="0" xr:uid="{00000000-0006-0000-0400-00000C000000}">
      <text>
        <r>
          <rPr>
            <sz val="9"/>
            <color indexed="81"/>
            <rFont val="Tahoma"/>
            <family val="2"/>
          </rPr>
          <t>Consequence if the risk occurs, from Catastrophic to Insignificant, judged against your chosen consequence category.
Full scale on the Risk Criteria tab.</t>
        </r>
      </text>
    </comment>
    <comment ref="V6" authorId="0" shapeId="0" xr:uid="{00000000-0006-0000-0400-00000D000000}">
      <text>
        <r>
          <rPr>
            <sz val="9"/>
            <color indexed="81"/>
            <rFont val="Tahoma"/>
            <family val="2"/>
          </rPr>
          <t>Calculated automatically from Likelihood and Consequence using the matrix on the Risk Criteria tab.
Do not type in this cell.</t>
        </r>
      </text>
    </comment>
    <comment ref="AF6" authorId="0" shapeId="0" xr:uid="{00000000-0006-0000-0400-00000E000000}">
      <text>
        <r>
          <rPr>
            <sz val="9"/>
            <color indexed="81"/>
            <rFont val="Tahoma"/>
            <family val="2"/>
          </rPr>
          <t>Actions to reduce the risk where the current rating is not acceptable.
See the Example adaptation actions tab for options you can adapt.</t>
        </r>
      </text>
    </comment>
    <comment ref="AG6" authorId="0" shapeId="0" xr:uid="{00000000-0006-0000-0400-00000F000000}">
      <text>
        <r>
          <rPr>
            <sz val="9"/>
            <color indexed="81"/>
            <rFont val="Tahoma"/>
            <family val="2"/>
          </rPr>
          <t>When each adaptation action is expected to be implemented (short, medium or long term).</t>
        </r>
      </text>
    </comment>
    <comment ref="AK6" authorId="0" shapeId="0" xr:uid="{00000000-0006-0000-0400-000010000000}">
      <text>
        <r>
          <rPr>
            <sz val="9"/>
            <color indexed="81"/>
            <rFont val="Tahoma"/>
            <family val="2"/>
          </rPr>
          <t>How and when this risk and its controls will be reviewed and reported.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Climate Risk Ready guidance</author>
  </authors>
  <commentList>
    <comment ref="B5" authorId="0" shapeId="0" xr:uid="{00000000-0006-0000-0700-000001000000}">
      <text>
        <r>
          <rPr>
            <sz val="9"/>
            <color indexed="81"/>
            <rFont val="Tahoma"/>
            <family val="2"/>
          </rPr>
          <t>A short unique reference for each risk or opportunity, for example TR1, TR2.
Use it to track it across the register, adaptation actions and reporting.</t>
        </r>
      </text>
    </comment>
    <comment ref="C5" authorId="0" shapeId="0" xr:uid="{00000000-0006-0000-0700-000002000000}">
      <text>
        <r>
          <rPr>
            <sz val="9"/>
            <color indexed="81"/>
            <rFont val="Tahoma"/>
            <family val="2"/>
          </rPr>
          <t>Write a clear statement of the transition risk or opportunity: the driver, what it affects, and the consequence.
See the Example risk and opportunity statements tab for wording you can copy and adapt.</t>
        </r>
      </text>
    </comment>
    <comment ref="F5" authorId="0" shapeId="0" xr:uid="{00000000-0006-0000-0700-000003000000}">
      <text>
        <r>
          <rPr>
            <sz val="9"/>
            <color indexed="81"/>
            <rFont val="Tahoma"/>
            <family val="2"/>
          </rPr>
          <t>Record which consequence category you are assessing this risk against (for example public safety, economy, community, environment, administration).
Full descriptions are on the Risk Criteria tab.</t>
        </r>
      </text>
    </comment>
    <comment ref="G5" authorId="0" shapeId="0" xr:uid="{00000000-0006-0000-0700-000004000000}">
      <text>
        <r>
          <rPr>
            <sz val="9"/>
            <color indexed="81"/>
            <rFont val="Tahoma"/>
            <family val="2"/>
          </rPr>
          <t>Record the transition driver behind this risk or opportunity (for example policy, market, technology or reputation).
See the Example drivers tab for the full list.</t>
        </r>
      </text>
    </comment>
    <comment ref="H5" authorId="0" shapeId="0" xr:uid="{00000000-0006-0000-0700-000005000000}">
      <text>
        <r>
          <rPr>
            <sz val="9"/>
            <color indexed="81"/>
            <rFont val="Tahoma"/>
            <family val="2"/>
          </rPr>
          <t>List the controls already in place that manage this risk today.
Rate how well they work in the Control effectiveness column.</t>
        </r>
      </text>
    </comment>
    <comment ref="J5" authorId="0" shapeId="0" xr:uid="{00000000-0006-0000-0700-000006000000}">
      <text>
        <r>
          <rPr>
            <sz val="9"/>
            <color indexed="81"/>
            <rFont val="Tahoma"/>
            <family val="2"/>
          </rPr>
          <t>Short-term horizon. Replace the placeholder in this heading with your chosen period (for example, default is 2030).
Rate the risk or opportunity for that period assuming current controls fail or succeed completely. This is the inherent rating.</t>
        </r>
      </text>
    </comment>
    <comment ref="N5" authorId="0" shapeId="0" xr:uid="{00000000-0006-0000-0700-000007000000}">
      <text>
        <r>
          <rPr>
            <sz val="9"/>
            <color indexed="81"/>
            <rFont val="Tahoma"/>
            <family val="2"/>
          </rPr>
          <t>Medium-term horizon. Replace the placeholder in this heading with your chosen period (for example, default is 2050).
Rate the inherent rating for that period.</t>
        </r>
      </text>
    </comment>
    <comment ref="R5" authorId="0" shapeId="0" xr:uid="{00000000-0006-0000-0700-000008000000}">
      <text>
        <r>
          <rPr>
            <sz val="9"/>
            <color indexed="81"/>
            <rFont val="Tahoma"/>
            <family val="2"/>
          </rPr>
          <t>Long-term horizon. Replace the placeholder in this heading with your chosen period (for example, default is 2090).
Rate the inherent rating for that period.</t>
        </r>
      </text>
    </comment>
    <comment ref="V5" authorId="0" shapeId="0" xr:uid="{00000000-0006-0000-0700-000009000000}">
      <text>
        <r>
          <rPr>
            <sz val="9"/>
            <color indexed="81"/>
            <rFont val="Tahoma"/>
            <family val="2"/>
          </rPr>
          <t>Actions to reduce the risk, or capture the opportunity, where the current rating is not acceptable.
See the Example adaptation actions tab.</t>
        </r>
      </text>
    </comment>
    <comment ref="W5" authorId="0" shapeId="0" xr:uid="{00000000-0006-0000-0700-00000A000000}">
      <text>
        <r>
          <rPr>
            <sz val="9"/>
            <color indexed="81"/>
            <rFont val="Tahoma"/>
            <family val="2"/>
          </rPr>
          <t>When each adaptation action is expected to be implemented (short, medium or long term).</t>
        </r>
      </text>
    </comment>
    <comment ref="X5" authorId="0" shapeId="0" xr:uid="{00000000-0006-0000-0700-00000B000000}">
      <text>
        <r>
          <rPr>
            <sz val="9"/>
            <color indexed="81"/>
            <rFont val="Tahoma"/>
            <family val="2"/>
          </rPr>
          <t>Residual rating: the risk or opportunity you expect to remain after the proposed actions are in place, for your chosen time horizon.
Compare it with the inherent ratings to show the value of the actions.</t>
        </r>
      </text>
    </comment>
    <comment ref="I6" authorId="0" shapeId="0" xr:uid="{00000000-0006-0000-0700-00000C000000}">
      <text>
        <r>
          <rPr>
            <sz val="9"/>
            <color indexed="81"/>
            <rFont val="Tahoma"/>
            <family val="2"/>
          </rPr>
          <t>How well do current controls reduce this risk?
Effective: well designed, operating consistently, substantially reduces the risk.
Partially effective: reduces some risk but needs improvement or redesign.
Ineffective: poorly designed or not operating; little or no risk reduction.
Full definitions are on the Risk Criteria tab.</t>
        </r>
      </text>
    </comment>
    <comment ref="J6" authorId="0" shapeId="0" xr:uid="{00000000-0006-0000-0700-00000D000000}">
      <text>
        <r>
          <rPr>
            <sz val="9"/>
            <color indexed="81"/>
            <rFont val="Tahoma"/>
            <family val="2"/>
          </rPr>
          <t>Likelihood in this time horizon, from Almost certain to Rare.
Full scale on the Risk Criteria tab.</t>
        </r>
      </text>
    </comment>
    <comment ref="K6" authorId="0" shapeId="0" xr:uid="{00000000-0006-0000-0700-00000E000000}">
      <text>
        <r>
          <rPr>
            <sz val="9"/>
            <color indexed="81"/>
            <rFont val="Tahoma"/>
            <family val="2"/>
          </rPr>
          <t>Consequence if it occurs, from Catastrophic to Insignificant, judged against your chosen consequence category.
Full scale on the Risk Criteria tab.</t>
        </r>
      </text>
    </comment>
    <comment ref="L6" authorId="0" shapeId="0" xr:uid="{00000000-0006-0000-0700-00000F000000}">
      <text>
        <r>
          <rPr>
            <sz val="9"/>
            <color indexed="81"/>
            <rFont val="Tahoma"/>
            <family val="2"/>
          </rPr>
          <t>Calculated automatically from Likelihood and Consequence using the matrix on the Risk Criteria tab.
Do not type in this cell.</t>
        </r>
      </text>
    </comment>
    <comment ref="AA6" authorId="0" shapeId="0" xr:uid="{00000000-0006-0000-0700-000010000000}">
      <text>
        <r>
          <rPr>
            <sz val="9"/>
            <color indexed="81"/>
            <rFont val="Tahoma"/>
            <family val="2"/>
          </rPr>
          <t>How and when this risk and its controls will be reviewed and reported.</t>
        </r>
      </text>
    </comment>
  </commentList>
</comments>
</file>

<file path=xl/sharedStrings.xml><?xml version="1.0" encoding="utf-8"?>
<sst xmlns="http://schemas.openxmlformats.org/spreadsheetml/2006/main" count="2360" uniqueCount="653">
  <si>
    <t>Climate Risk Assessment Tool developed in partnership with AECOM.</t>
  </si>
  <si>
    <t>Version</t>
  </si>
  <si>
    <t>Date</t>
  </si>
  <si>
    <t>Description</t>
  </si>
  <si>
    <t>Update to Tool to align with updated Climate Risk Ready Guide</t>
  </si>
  <si>
    <t>Release of Tool with Climate Risk Ready Guide</t>
  </si>
  <si>
    <t>Risk assessment criteria</t>
  </si>
  <si>
    <t xml:space="preserve">The below tables are editable to allow you to customise this template with the risk assessment criteria outlined in your organisation's enterprise risk management framework/guidance. </t>
  </si>
  <si>
    <t>Table 1: Likelihood criteria</t>
  </si>
  <si>
    <t>Table 2: Consequence criteria</t>
  </si>
  <si>
    <t>Example consequence scales for a local authority</t>
  </si>
  <si>
    <t>Rating</t>
  </si>
  <si>
    <t>Consequence and success criteria</t>
  </si>
  <si>
    <t>Almost certain</t>
  </si>
  <si>
    <t>Catastrophic</t>
  </si>
  <si>
    <t>Likely</t>
  </si>
  <si>
    <t>Major</t>
  </si>
  <si>
    <t>Possible</t>
  </si>
  <si>
    <t>Moderate</t>
  </si>
  <si>
    <t>Unlikely</t>
  </si>
  <si>
    <t>Minor</t>
  </si>
  <si>
    <t>Insignificant</t>
  </si>
  <si>
    <t>Table 3: Risk matrix</t>
  </si>
  <si>
    <t>Table 4 - Control effectiveness</t>
  </si>
  <si>
    <t>Consequence</t>
  </si>
  <si>
    <t>Description and further action</t>
  </si>
  <si>
    <t>Select</t>
  </si>
  <si>
    <t>Effective</t>
  </si>
  <si>
    <t xml:space="preserve">Controls are well designed and operate consistently as intended. They substantially reduce the risk and are unlikely to fail. Ongoing monitoring is sufficient. </t>
  </si>
  <si>
    <t>Likelihood</t>
  </si>
  <si>
    <t>Medium</t>
  </si>
  <si>
    <t>High</t>
  </si>
  <si>
    <t>Extreme</t>
  </si>
  <si>
    <t>Low</t>
  </si>
  <si>
    <t>Partially effective</t>
  </si>
  <si>
    <t xml:space="preserve">Controls reduce some of the risk but are not fully designed or do not operate consistently. They need improvement, redesign or supplementing.  </t>
  </si>
  <si>
    <t>Ineffective</t>
  </si>
  <si>
    <t>Controls are poorly designed or are not operating, and provide little or no risk reduction. They need to be redesigned or replaced.</t>
  </si>
  <si>
    <t>*prefilled based on the example risk matrix in the Commonwealth Climate Risk and Opportunity Management template (Australian Government, 2023)</t>
  </si>
  <si>
    <t>*prefilled based on the control effectiveness ratings in the NSW Treasury Risk Management Toolkit (2025), under TPP20-08</t>
  </si>
  <si>
    <t xml:space="preserve">Please do not edit </t>
  </si>
  <si>
    <t>Rating result</t>
  </si>
  <si>
    <t>Effectiveness</t>
  </si>
  <si>
    <t>Hazards y/n</t>
  </si>
  <si>
    <t></t>
  </si>
  <si>
    <t xml:space="preserve">Risk ID </t>
  </si>
  <si>
    <t>Business area/Risk owner</t>
  </si>
  <si>
    <t>Date last assessed DD/MM/YY</t>
  </si>
  <si>
    <t>Controls &amp; treatments
(existing)</t>
  </si>
  <si>
    <t>Short-term horizon risk rating 
[insert specific time horizon selected]</t>
  </si>
  <si>
    <t>Comments</t>
  </si>
  <si>
    <t>Medium-term horizon risk rating 
[insert specific time horizon selected]</t>
  </si>
  <si>
    <t>Long-term horizon risk rating 
[insert specific time horizon selected]</t>
  </si>
  <si>
    <t>Sea level rise &amp; coastal flooding</t>
  </si>
  <si>
    <t>Mean temperature</t>
  </si>
  <si>
    <t>Heatwaves/extreme heat days</t>
  </si>
  <si>
    <t>Relative humidity</t>
  </si>
  <si>
    <t>Bushfires</t>
  </si>
  <si>
    <t>Extreme rainfall and flooding</t>
  </si>
  <si>
    <t>Extreme storms (incl wind &amp; hail)</t>
  </si>
  <si>
    <t>Droughts</t>
  </si>
  <si>
    <t>Shifts in seasonal rainfall patterns</t>
  </si>
  <si>
    <t>Cold nights</t>
  </si>
  <si>
    <t>Soil moisture and evaporation</t>
  </si>
  <si>
    <t>Control effectiveness</t>
  </si>
  <si>
    <t>Risk rating</t>
  </si>
  <si>
    <t>Review and reporting requirements</t>
  </si>
  <si>
    <t>Unique identifier</t>
  </si>
  <si>
    <t xml:space="preserve">Who is responsible for managing the risk </t>
  </si>
  <si>
    <t>e.g. financial, service delivery, work health and safety</t>
  </si>
  <si>
    <t>Current controls</t>
  </si>
  <si>
    <t>Select level of effectiveness from drop-down list</t>
  </si>
  <si>
    <t>The risk if the current control strategy fails completely, based on the risk assessment criteria outlined by your organisation's enterprise risk management framework/guidance</t>
  </si>
  <si>
    <t>Additional control if risk is not acceptable. Refer to Example adaptation actions tab</t>
  </si>
  <si>
    <t>Expected level of risk remaining after adaptation actions are implemented</t>
  </si>
  <si>
    <t>How and when the risk and controls are to be reviewed and reported</t>
  </si>
  <si>
    <t>Uncertainties or sensitivities; potential impact on organisational objectives; resources required (financial, physical, human resources, knowledge)</t>
  </si>
  <si>
    <t>EG</t>
  </si>
  <si>
    <r>
      <t xml:space="preserve">
</t>
    </r>
    <r>
      <rPr>
        <b/>
        <i/>
        <sz val="10.5"/>
        <color theme="1"/>
        <rFont val="Arial"/>
        <family val="2"/>
      </rPr>
      <t>EXAMPLE</t>
    </r>
    <r>
      <rPr>
        <sz val="10.5"/>
        <color theme="1"/>
        <rFont val="Arial"/>
        <family val="2"/>
      </rPr>
      <t xml:space="preserve">
Increased number of health issues related to heat stress in the workplace due to higher temperatures and increased severity of heatwaves.</t>
    </r>
  </si>
  <si>
    <t>Operations</t>
  </si>
  <si>
    <t>Upgrade of building HVAC undertaken in 2018; shading and fans provided in outdoor areas</t>
  </si>
  <si>
    <t>User input</t>
  </si>
  <si>
    <t>DD/MM/YY</t>
  </si>
  <si>
    <t>Consider the inclusion of the below risk statements for your Risk Register.</t>
  </si>
  <si>
    <t>Climatic drivers</t>
  </si>
  <si>
    <t>Instructions</t>
  </si>
  <si>
    <t>Risk theme</t>
  </si>
  <si>
    <t>ID</t>
  </si>
  <si>
    <t>Risk statements</t>
  </si>
  <si>
    <t>Utilities and essential services</t>
  </si>
  <si>
    <t>PR1</t>
  </si>
  <si>
    <t>Risk of increased HVAC demand, accelerating wear-and-tear and requiring more frequent replacement</t>
  </si>
  <si>
    <t>ü</t>
  </si>
  <si>
    <t>PR2</t>
  </si>
  <si>
    <t>Risk of increased pressure across the energy network leading to an increase in energy network instability and increased brownouts/blackouts</t>
  </si>
  <si>
    <t>PR3</t>
  </si>
  <si>
    <t>Risk of increased instances of telecommunications network failure</t>
  </si>
  <si>
    <t>PR4</t>
  </si>
  <si>
    <t>Risk of lower surface water availability reducing potable water supply for households and operations</t>
  </si>
  <si>
    <t>PR5</t>
  </si>
  <si>
    <t>Risk of water source contamination, affecting drinking water quality leading to reduced water security</t>
  </si>
  <si>
    <t>PR6</t>
  </si>
  <si>
    <t>Risk of disruption or damage to the transport network leading to restricted access and egress</t>
  </si>
  <si>
    <t>PR7</t>
  </si>
  <si>
    <t xml:space="preserve">Risk of increased energy and electricity demand, placing stress on energy supply systems </t>
  </si>
  <si>
    <t>Example outcomes</t>
  </si>
  <si>
    <t>PR8</t>
  </si>
  <si>
    <t>Risk of reduced renewable energy output, affecting energy supply reliability</t>
  </si>
  <si>
    <t>Increased maintenance requirements</t>
  </si>
  <si>
    <t>PR9</t>
  </si>
  <si>
    <t>Risk of disruptions to agricultural outputs and productivity leading to food supply chain issues</t>
  </si>
  <si>
    <t>Increased operational costs</t>
  </si>
  <si>
    <t>Built environment and infrastructure integrity</t>
  </si>
  <si>
    <t>PR10</t>
  </si>
  <si>
    <t xml:space="preserve">Risk of partial or full structural damage to external assets, operational equipment or buildings </t>
  </si>
  <si>
    <t>Disruption to service delivery or operations</t>
  </si>
  <si>
    <t>PR11</t>
  </si>
  <si>
    <t>Risk of increased pressure on drainage systems and associated damage/stress from drainage system at full capacity</t>
  </si>
  <si>
    <t>Injury, illness or fatality</t>
  </si>
  <si>
    <t>PR12</t>
  </si>
  <si>
    <t xml:space="preserve">Risk of build up of mould and condensation </t>
  </si>
  <si>
    <t>Decreased productivity</t>
  </si>
  <si>
    <t>PR13</t>
  </si>
  <si>
    <t xml:space="preserve">Risk of degradation to building foundations and other below-ground infrastructure (e.g. wiring) </t>
  </si>
  <si>
    <t>Environmental or cultural damage</t>
  </si>
  <si>
    <t>PR14</t>
  </si>
  <si>
    <t>Risk of regulatory changes to building codes and design standards for assets, requiring upgrades or redesigns of existing or planned infrastructure</t>
  </si>
  <si>
    <t>Decreased revenue</t>
  </si>
  <si>
    <t>PR15</t>
  </si>
  <si>
    <t>Risk of reduction in available or suitable land for future development limiting expansion opportunities</t>
  </si>
  <si>
    <t>Reduced asset performance or value</t>
  </si>
  <si>
    <t>PR16</t>
  </si>
  <si>
    <t>Risk of increased stress or damage to vital equipment and services e.g. utilities, lighting, IT systems and data centres and critical plants</t>
  </si>
  <si>
    <t>Reduced access to capital or finance</t>
  </si>
  <si>
    <t>PR17</t>
  </si>
  <si>
    <t>Risk of greater instances of material degradation or corrosion to facades, structures and surfaces</t>
  </si>
  <si>
    <t>Reputational damage or community trust loss</t>
  </si>
  <si>
    <t>Environmental and ecosystem impacts</t>
  </si>
  <si>
    <t>PR18</t>
  </si>
  <si>
    <t xml:space="preserve">Risk of nutrient runoff, driving harmful algae blooms and degrading water quality </t>
  </si>
  <si>
    <t>Decreased organisational resilience</t>
  </si>
  <si>
    <t>PR19</t>
  </si>
  <si>
    <t>Risk of impacts to landscaping and plantings, reducing amenity and requiring replanting or landscape redesign</t>
  </si>
  <si>
    <t>Mental health impacts</t>
  </si>
  <si>
    <t>PR20</t>
  </si>
  <si>
    <t>Risk of habitat degradation, reducing species biodiversity and ecosystem functions (e.g. water filtration, shade, erosion control)</t>
  </si>
  <si>
    <t>Regulatory non-compliance or scrutiny</t>
  </si>
  <si>
    <t>PR21</t>
  </si>
  <si>
    <t>Risk of degraded local air quality</t>
  </si>
  <si>
    <t>Increased capital costs</t>
  </si>
  <si>
    <t>PR22</t>
  </si>
  <si>
    <t>Risk of loss or damage to cultural heritage sites leading to irreversible loss and cultural impacts</t>
  </si>
  <si>
    <t>Reduced response capacity or delays</t>
  </si>
  <si>
    <t>PR23</t>
  </si>
  <si>
    <t>Risk of presence of standing water or localised ponding attracting fauna and vectors</t>
  </si>
  <si>
    <t>Legal or liability exposure</t>
  </si>
  <si>
    <t>PR24</t>
  </si>
  <si>
    <t>Risk of increased debris and sediment accumulation in catchments, waterways and around infrastructure</t>
  </si>
  <si>
    <t>Increased insurance costs or reduced insurability</t>
  </si>
  <si>
    <t>PR25</t>
  </si>
  <si>
    <t xml:space="preserve">Risk of discharge of hazardous materials during disaster events </t>
  </si>
  <si>
    <t>Delays to project delivery</t>
  </si>
  <si>
    <t>Health, safety and wellbeing</t>
  </si>
  <si>
    <t>PR26</t>
  </si>
  <si>
    <t>Risk of reduced thermal performance levels of buildings leading to reduced comfort levels for building occupants</t>
  </si>
  <si>
    <t>PR27</t>
  </si>
  <si>
    <t>Risk of hazardous and unsafe outdoor working conditions for outdoor building users/staff/remote workers</t>
  </si>
  <si>
    <t>PR28</t>
  </si>
  <si>
    <t>Risk of increased incidence of complaints and/or antisocial behaviour</t>
  </si>
  <si>
    <t>PR29</t>
  </si>
  <si>
    <t>Risk of impacts to the spread of water borne diseases and distribution of pest species, increasing public health risks</t>
  </si>
  <si>
    <t>PR30</t>
  </si>
  <si>
    <t>Risk of staff burnout or mental health impacts from increased workloads or personal exposure to climate events</t>
  </si>
  <si>
    <t xml:space="preserve">Operational disruption and strain </t>
  </si>
  <si>
    <t>PR31</t>
  </si>
  <si>
    <t>Risk of increased pressure and greater demand on emergency response, community services and social support systems</t>
  </si>
  <si>
    <t>PR32</t>
  </si>
  <si>
    <t xml:space="preserve">Risk of increased expectation from community on department for direct support and leadership </t>
  </si>
  <si>
    <t>PR33</t>
  </si>
  <si>
    <t>Risk of disrupted supply chains delaying materials, equipment or staff, affecting operations and recovery</t>
  </si>
  <si>
    <t>PR34</t>
  </si>
  <si>
    <t>Risk of staff being redirected to disaster response, reducing availability for regular operations or planning</t>
  </si>
  <si>
    <t>PR35</t>
  </si>
  <si>
    <t>Risk of increased potential fuel loads (e.g. dry vegetation)</t>
  </si>
  <si>
    <t>PR36</t>
  </si>
  <si>
    <t xml:space="preserve">Risk of reduction in optimal time windows for works leading to scheduling delays </t>
  </si>
  <si>
    <t>PR37</t>
  </si>
  <si>
    <t xml:space="preserve">Risk of direct damage to community assets (households, facilities, support services) leading to increased service provision from the department </t>
  </si>
  <si>
    <t>PR38</t>
  </si>
  <si>
    <t>Risk of legal liability or reputational damage from failure to act on climate risks</t>
  </si>
  <si>
    <t>Example physical adaptation actions</t>
  </si>
  <si>
    <t>Consider the inclusion of the below physical adaptation measures to address the risks you have identified.</t>
  </si>
  <si>
    <t>Adaptation theme</t>
  </si>
  <si>
    <t>Adaptation measure</t>
  </si>
  <si>
    <t xml:space="preserve">You can copy any actions that are relevant and paste them into the Physical Risk Register against the relevant risk. 
Make sure to adjust the details so they match your context.
Only include actions that are realistic and appropriate for your entity and identified risks. </t>
  </si>
  <si>
    <t>WHS</t>
  </si>
  <si>
    <t>PA1</t>
  </si>
  <si>
    <t xml:space="preserve">Train and equip staff to identify, communicate, and respond to climate risks, including through protocols, PPE, flexible work conditions, and multi-hazard emergency roles.	</t>
  </si>
  <si>
    <t>Workforce capability and governance</t>
  </si>
  <si>
    <t>PA2</t>
  </si>
  <si>
    <r>
      <t xml:space="preserve">Establish internal working groups and cross-portfolio committees to embed climate adaptation in decision-making, planning </t>
    </r>
    <r>
      <rPr>
        <u/>
        <sz val="10.5"/>
        <color theme="1"/>
        <rFont val="Arial"/>
        <family val="2"/>
      </rPr>
      <t>and reporting.</t>
    </r>
  </si>
  <si>
    <t>PA3</t>
  </si>
  <si>
    <t>Establish integrated planning processes to coordinate physical adaptation and transition actions, ensuring sequencing avoids unintended consequences (e.g. electrification increasing cooling demand during heatwaves).</t>
  </si>
  <si>
    <t>PA4</t>
  </si>
  <si>
    <t>Ensure adequate facilities and arrangements such as onsite accommodation for staff during climatic events to increase staff availability and response.</t>
  </si>
  <si>
    <t>PA5</t>
  </si>
  <si>
    <t>Develop new or review existing internal emergency response strategies and conduct regular post-incident reviews to define staff responsibilities and capture lessons learned.</t>
  </si>
  <si>
    <t>PA6</t>
  </si>
  <si>
    <t>Collaborate to support the creation and use of new project screening procedures to better enable climate change risk and resilience to be embedded into all stages of project delivery.</t>
  </si>
  <si>
    <t>PA7</t>
  </si>
  <si>
    <t>Regularly review and align regulations, codes, and planning frameworks with future climate scenarios</t>
  </si>
  <si>
    <t>PA8</t>
  </si>
  <si>
    <t>Allocate funds to support development of climate adaptation and mitigation plans and reserve funds for climate-related recovery and reconstruction</t>
  </si>
  <si>
    <t>PA9</t>
  </si>
  <si>
    <t xml:space="preserve">Explore alternative adaptation funding sources, such as insurance-linked resilience bonds and adaptation finance partnerships to fund climate resilience initiatives </t>
  </si>
  <si>
    <t>PA10</t>
  </si>
  <si>
    <r>
      <t xml:space="preserve">Establish climate risk accountability frameworks for executive roles and integrate climate resilience into executive KPIs and board level reporting, </t>
    </r>
    <r>
      <rPr>
        <u/>
        <sz val="10.5"/>
        <color theme="1"/>
        <rFont val="Arial"/>
        <family val="2"/>
      </rPr>
      <t>such as reduced downtime, improved thermal comfort, and biodiversity gains</t>
    </r>
  </si>
  <si>
    <t>PA11</t>
  </si>
  <si>
    <t>Develop heat-health action plans for staff and vulnerable community groups, including protocols for extreme heat events.</t>
  </si>
  <si>
    <t>PA12</t>
  </si>
  <si>
    <t>Establish cooling centres and shaded spaces in high-risk areas to protect staff and community during heatwaves.</t>
  </si>
  <si>
    <t>PA13</t>
  </si>
  <si>
    <t>Provide mental health support programs for staff and communities affected by prolonged climate events or disasters.</t>
  </si>
  <si>
    <t>Asset design and infrastructure</t>
  </si>
  <si>
    <t>PA14</t>
  </si>
  <si>
    <t>Develop and apply design guidelines that reflect future climate risks for new assets and major refurbishments</t>
  </si>
  <si>
    <t>PA15</t>
  </si>
  <si>
    <t>Identify and prioritise resilience upgrades for at-risk assets based on exposure and criticality</t>
  </si>
  <si>
    <t>PA16</t>
  </si>
  <si>
    <t>Ensure infrastructure and systems are planned with consideration for flood levels, heat extremes, wind loading, and service disruption</t>
  </si>
  <si>
    <t>PA17</t>
  </si>
  <si>
    <t>Engage with utility providers to plan for service continuity, redundancy, and mutual support during disruptions</t>
  </si>
  <si>
    <t>PA18</t>
  </si>
  <si>
    <t>Incorporate system redundancy and flexibility into infrastructure planning to maintain critical operations during extreme events</t>
  </si>
  <si>
    <t>PA19</t>
  </si>
  <si>
    <t>Promote the use of passive design to improve climate resilience and reduce system demand</t>
  </si>
  <si>
    <t>PA20</t>
  </si>
  <si>
    <t>Use downscaled climate data to inform infrastructure location, sizing, and material selection decisions</t>
  </si>
  <si>
    <t>PA21</t>
  </si>
  <si>
    <t>Establish processes to monitor asset performance under climate extremes and inform ongoing design improvements</t>
  </si>
  <si>
    <t>PA22</t>
  </si>
  <si>
    <t xml:space="preserve">Update procurement policies to include climate risk criteria and support climate resilient suppliers and services. </t>
  </si>
  <si>
    <t>Monitoring and early warning</t>
  </si>
  <si>
    <t>PA23</t>
  </si>
  <si>
    <t>Monitor sediment and debris build-up and clear regularly to protect assets, drainage systems and waterways</t>
  </si>
  <si>
    <t>PA24</t>
  </si>
  <si>
    <t>Invest in real-time monitoring systems and early warning systems (e.g. weather, air quality, water levels, energy loads, energy resilience)</t>
  </si>
  <si>
    <t>PA25</t>
  </si>
  <si>
    <t>Increase health surveillance for pests, diseases, and other emerging biosecurity threats</t>
  </si>
  <si>
    <t>PA26</t>
  </si>
  <si>
    <t xml:space="preserve">Develop indicators and feedback loops to monitor the success of adaptation measures and inform continuous improvement. </t>
  </si>
  <si>
    <t>PA27</t>
  </si>
  <si>
    <t>Develop and implement digital twin models of critical assets to simulate climate impacts and test adaptation strategies.</t>
  </si>
  <si>
    <t>PA28</t>
  </si>
  <si>
    <t>Use predictive modelling and downscaled climate data to anticipate asset failures and service disruptions under future climate scenarios.</t>
  </si>
  <si>
    <t>Nature, water and ecosystem resilience</t>
  </si>
  <si>
    <t>PA29</t>
  </si>
  <si>
    <t>Improve design of landscaping using native and drought/fire/salt tolerant plants and strategic planting to maintain shade and airflow whilst reducing wind speed</t>
  </si>
  <si>
    <t>PA30</t>
  </si>
  <si>
    <t>Adopt water-sensitive urban design (e.g. permeable surfaces) to support flood mitigation and water quality</t>
  </si>
  <si>
    <t>PA31</t>
  </si>
  <si>
    <t>Protect and restore natural ecosystems to maintain biodiversity and ecosystem services</t>
  </si>
  <si>
    <t>PA32</t>
  </si>
  <si>
    <t xml:space="preserve">Promote nature-based solutions, such as green roofs, wetlands, tree cover, and vegetated buffers, to manage temperature, water, and air quality.	</t>
  </si>
  <si>
    <t>Community engagement and partnerships</t>
  </si>
  <si>
    <t>PA33</t>
  </si>
  <si>
    <t xml:space="preserve">Educate the public on climate adaptation and preparedness and co-develop tailored, inclusive communications, particularly for vulnerable groups.	</t>
  </si>
  <si>
    <t>PA34</t>
  </si>
  <si>
    <t>Undertake ongoing investigations and analysis of community attitudes and knowledge (including psychological wellbeing) in relation to climate change</t>
  </si>
  <si>
    <t>PA35</t>
  </si>
  <si>
    <t>Engage with communities to co-develop resilience strategies and build local capacity.</t>
  </si>
  <si>
    <t>PA36</t>
  </si>
  <si>
    <t>Incorporate First Nations perspectives in adaptation planning, based on meaningful engagement and guidance from Aboriginal Elders and First Nations communities.</t>
  </si>
  <si>
    <t>PA37</t>
  </si>
  <si>
    <t xml:space="preserve">Tailor adaptation planning and communication to meet the needs of remote, culturally diverse, and socioeconomically vulnerable groups. </t>
  </si>
  <si>
    <t>PA38</t>
  </si>
  <si>
    <t xml:space="preserve">Establish collaborative networks with stakeholders, service providers, and critical infrastructure operators to share knowledge and manage interdependencies.	</t>
  </si>
  <si>
    <t>PA39</t>
  </si>
  <si>
    <t>Liaise with insurers to demonstrate proactive measures to reduce flood risk and other material climate impacts.</t>
  </si>
  <si>
    <t>Operational disruption and strain</t>
  </si>
  <si>
    <t>PA40</t>
  </si>
  <si>
    <t>Screen suppliers and contractors for climate risk exposure and resilience capability as part of procurement processes.</t>
  </si>
  <si>
    <t>PA41</t>
  </si>
  <si>
    <t>Diversify suppliers geographically and develop contingency plans for critical materials and services to reduce disruption risk.</t>
  </si>
  <si>
    <t>PA42</t>
  </si>
  <si>
    <t>Include climate resilience criteria in procurement policies to ensure continuity of essential goods and services during extreme events.</t>
  </si>
  <si>
    <t>Transition Risk &amp; Opportunity Register</t>
  </si>
  <si>
    <t>Refer to the Example Drivers tab</t>
  </si>
  <si>
    <r>
      <t xml:space="preserve">
</t>
    </r>
    <r>
      <rPr>
        <b/>
        <i/>
        <sz val="10.5"/>
        <color theme="1"/>
        <rFont val="Arial"/>
        <family val="2"/>
      </rPr>
      <t>EXAMPLE</t>
    </r>
    <r>
      <rPr>
        <sz val="10.5"/>
        <color theme="1"/>
        <rFont val="Arial"/>
        <family val="2"/>
      </rPr>
      <t xml:space="preserve">
Risk that organisation does not meet community expectations regarding the pace and scale of 
electrification (e.g. availability of charging stations, battery storage, availability of electrified public 
transport fleet).</t>
    </r>
  </si>
  <si>
    <t>Changing community expectations</t>
  </si>
  <si>
    <t>frequent engagement with community; joint research and partnerships with universities and institutions</t>
  </si>
  <si>
    <r>
      <rPr>
        <b/>
        <i/>
        <sz val="10.5"/>
        <color theme="1"/>
        <rFont val="Arial"/>
        <family val="2"/>
      </rPr>
      <t>EXAMPLE</t>
    </r>
    <r>
      <rPr>
        <sz val="10.5"/>
        <color theme="1"/>
        <rFont val="Arial"/>
        <family val="2"/>
      </rPr>
      <t xml:space="preserve">
Opportunity to review internal capability programs and create avenues for internal and external knowledge exchange on climate transition challenges and programs.</t>
    </r>
  </si>
  <si>
    <t xml:space="preserve">Increasing need for capacity building to respond to climate transition </t>
  </si>
  <si>
    <t>monitoring of new certifications and training for sustainability; sustainability team within the organisation with frequent sustainability/climate learning occurring in the organisation</t>
  </si>
  <si>
    <t xml:space="preserve">Increasing electricity demand and expectations on reliability </t>
  </si>
  <si>
    <t>Example transition drivers</t>
  </si>
  <si>
    <t>Review the list below to determine which drivers are relevant for your organisation and could inform risks and opportunities.</t>
  </si>
  <si>
    <t>Sectors which may be influenced or impacted by the nominated driver</t>
  </si>
  <si>
    <t>1 = marginally influenced/impacted, 2 = moderately influenced/impacted, 3 = heavily influenced/impacted</t>
  </si>
  <si>
    <t>Driver title</t>
  </si>
  <si>
    <t>Driver description</t>
  </si>
  <si>
    <t>Electricity and energy</t>
  </si>
  <si>
    <t>Transport</t>
  </si>
  <si>
    <t>Industry</t>
  </si>
  <si>
    <t>Resources</t>
  </si>
  <si>
    <t>Agriculture and land</t>
  </si>
  <si>
    <t>Built environment</t>
  </si>
  <si>
    <t>Health and education</t>
  </si>
  <si>
    <t>Customer/ service agencies, financial agencies and regulators</t>
  </si>
  <si>
    <t>Environment and biodiversity</t>
  </si>
  <si>
    <t>New government legislation, policies and targets, including potential for carbon pricing</t>
  </si>
  <si>
    <t>Governments are setting stricter emissions reduction policies, and organisations are required to align with these frameworks. This could also include the introduction of carbon pricing mechanisms.</t>
  </si>
  <si>
    <t>Introduction of mandatory climate reporting</t>
  </si>
  <si>
    <t>Mandatory climate reporting is set to impact large companies from 2025, focusing on transparency in identifying and managing climate-related risks and opportunities.</t>
  </si>
  <si>
    <t>Growing recognition of climate risk in financing and investment</t>
  </si>
  <si>
    <t>Investors are increasingly assessing climate risks, affecting credit, market value, and insurance costs. This is driving demand for sustainable finance, including green bonds, influencing investment decisions.</t>
  </si>
  <si>
    <t>Communities now expect greater accountability and transparency on climate impacts, increasing potential liabilities and reputational risks for organisations.</t>
  </si>
  <si>
    <t>Employees will need training and support to effectively participate in and lead the transition to a low-carbon economy, ensuring the necessary skills and knowledge are developed and applied.</t>
  </si>
  <si>
    <t>Changing certifications and standards</t>
  </si>
  <si>
    <t>Stricter sustainability certifications will require operational upgrades and retrofits, potentially causing disruptions, but are essential for future-proofing and meeting stakeholder expectations.</t>
  </si>
  <si>
    <t>Creation of new industries and employment</t>
  </si>
  <si>
    <t>New job opportunities are created in emerging industries like advanced energy, transport, and environmental services, requiring organisations to integrate these shifts into their decision-making while mitigating job losses.</t>
  </si>
  <si>
    <t xml:space="preserve">Changing consumer behaviour to respond to climate risk </t>
  </si>
  <si>
    <t>Consumers are increasingly adopting sustainable behaviours and choosing more sustainable products and services like electric vehicles, employing energy-efficient technologies or using low-emissions forms of transport.</t>
  </si>
  <si>
    <t>Changes to energy generation mix, transmission and storage</t>
  </si>
  <si>
    <t>There is increasing focus on the electricity sector to transition from fossil fuels to renewable energy sources like wind and solar, to advance the electrification and decarbonisation of other economic sectors. This requires modernisation of electricity grids and storage solutions to ensure energy security.</t>
  </si>
  <si>
    <t>As electricity demand rises, driven by population growth and electrification, ensuring network reliability and security will become more critical and may be subject to cost fluctuation, disruption, and decentralisation.</t>
  </si>
  <si>
    <t xml:space="preserve">Growing availability of alternative fuels </t>
  </si>
  <si>
    <t>The production and competition for alternative fuels like hydrogen and biofuels are increasing, particularly in sectors such as manufacturing and aviation.</t>
  </si>
  <si>
    <t>Increasing energy efficiency and electrification of built environment and property</t>
  </si>
  <si>
    <t>Efforts like installing rooftop solar and replacing fossil fuel-powered systems with low-emissions alternatives are vital in improving the energy efficiency and decentralisation of power in buildings.</t>
  </si>
  <si>
    <t xml:space="preserve">Greater regulation and retrofitting of built environment and property </t>
  </si>
  <si>
    <t>Retrofitting buildings to support renewable energy and electric vehicle infrastructure is increasing, with new regulations ensuring future constructions are compatible with decarbonisation needs.</t>
  </si>
  <si>
    <t xml:space="preserve">Electrification in transport </t>
  </si>
  <si>
    <t>The rise in demand for electric vehicles is prompting manufacturers to electrify fleets and governments to invest in charging infrastructure, supporting a greener transport network.</t>
  </si>
  <si>
    <t xml:space="preserve">Electrification in industry and manufacturing </t>
  </si>
  <si>
    <t>Electrification and hydrogen technology adoption will play a key role in reducing industrial emissions, with solutions tailored to the specific energy requirements of different industries.</t>
  </si>
  <si>
    <t xml:space="preserve">Changing metals and minerals demand and associated supply chain disruptions </t>
  </si>
  <si>
    <t>Demand for critical minerals like copper, nickel, and cobalt will increase to manufacture and supply electric vehicles and generate renewable energy. The availability of minerals and spikes in demand may contribute to supply chain disruptions.</t>
  </si>
  <si>
    <t xml:space="preserve">Technologies and farming methods to reduce agricultural emissions </t>
  </si>
  <si>
    <t>Innovations such as methane-reducing livestock feed, improved fertilisers, and regenerative farming are helping lower agricultural emissions while improving yields.</t>
  </si>
  <si>
    <t>Increasing scale of carbon dioxide removals</t>
  </si>
  <si>
    <t>Carbon dioxide removals through nature-based carbon sequestration and technological responses will support decarbonisation particularly in industries such as steel and cement production.</t>
  </si>
  <si>
    <t>Growing recognition and valuation of nature  </t>
  </si>
  <si>
    <t>Australia's dependence on natural capital, including ecosystems that provide essential services like water and carbon storage, is growing, making nature conservation crucial to economic and community wellbeing.</t>
  </si>
  <si>
    <t>Changes to environmental approvals</t>
  </si>
  <si>
    <t>Changing policies will entrench environmental compliance and sustainable project delivery requirements for both the public and private sector, with increased penalties for environmental breaches.</t>
  </si>
  <si>
    <t>Growing recognition of Traditional Knowledge to inform climate transition</t>
  </si>
  <si>
    <t>Indigenous land management practices offer valuable insights for enhancing ecosystem resilience, providing opportunities to incorporate Traditional Knowledge into climate adaptation strategies.</t>
  </si>
  <si>
    <t>Example transition risk and opportunity statements</t>
  </si>
  <si>
    <t>Consider the inclusion of the below risk and opportunity statements for your Risk Register.</t>
  </si>
  <si>
    <t>R1</t>
  </si>
  <si>
    <t>Risk that organisation does not meet stated government policies and targets, leading to a disorderly transition.</t>
  </si>
  <si>
    <t>R2</t>
  </si>
  <si>
    <t>Risk that carbon pricing mechanism is introduced, requiring the need to purchase carbon offset credits.</t>
  </si>
  <si>
    <t>R3</t>
  </si>
  <si>
    <t>Risk that there is a disconnect between strategic planning and operational actions within an organisation that result in uninformed or misguided decisions to be made in connection to climate transition.</t>
  </si>
  <si>
    <t>R4</t>
  </si>
  <si>
    <t>Risk that organisation has not secured or allocated sufficient funding to undertake effective and measurable action on climate transition.</t>
  </si>
  <si>
    <t>R5</t>
  </si>
  <si>
    <t>Risk that organisation does not meet community expectations regarding the pace and scale of electrification (e.g. availability of charging stations, battery storage, availability of electrified public transport fleet).</t>
  </si>
  <si>
    <t>R6</t>
  </si>
  <si>
    <t>Risk that insufficient effort is made to support climate response and reduce emissions, leading to potential for litigation claims including class action.</t>
  </si>
  <si>
    <t>R7</t>
  </si>
  <si>
    <t>Risk that increasing reporting requirements will need additional resources and skills not currently available within the organisation.</t>
  </si>
  <si>
    <t>R8</t>
  </si>
  <si>
    <t>Risk that regulations introduce new requirements or benchmarks for sustainability performance and sustainable design, which are either costly to meet, or result in potential for stranded assets.</t>
  </si>
  <si>
    <t>R9</t>
  </si>
  <si>
    <t>Risk that organisation does not adequately plan for changing skillsets required to deliver new products and services, leading to productivity loss and potential staff retention challenges.</t>
  </si>
  <si>
    <t>R10</t>
  </si>
  <si>
    <t>Risk that consumer preferences shift to local, sustainable and zero emissions products and services, reducing demand for certain imported goods, or reducing demand and volumes of Australian exported goods.</t>
  </si>
  <si>
    <t>R11</t>
  </si>
  <si>
    <t>Risk that transmission and distribution is not built to respond to changing energy sources and rising demand, leading to disruptions in power supply.</t>
  </si>
  <si>
    <t>R12</t>
  </si>
  <si>
    <t>Risk that increasing electricity demand will raise prices or lead to price fluctuations for grid-based electricity.</t>
  </si>
  <si>
    <t>R13</t>
  </si>
  <si>
    <t>Risk that decreased demand for fossil fuel products will reduce revenues for interdependent organisations, e.g. freight, water suppliers.</t>
  </si>
  <si>
    <t>R14</t>
  </si>
  <si>
    <t>Risk that existing assets for sale or lease do not meet expectations on energy and emissions performance.</t>
  </si>
  <si>
    <t>R15</t>
  </si>
  <si>
    <t>Risk that retrofitting built assets becomes too costly to undertake.</t>
  </si>
  <si>
    <t>R16</t>
  </si>
  <si>
    <t>Risk that electric vehicles will not account for long range needed to reach remote communities or customers, leading to less frequent interaction.</t>
  </si>
  <si>
    <t>R17</t>
  </si>
  <si>
    <t>Risk that high electricity prices, coupled with relatively lower-efficiency industrial equipment, delays the electrification of industrial and manufacturing processes and products, rendering continued high emissions.</t>
  </si>
  <si>
    <t>R18</t>
  </si>
  <si>
    <t>Risk that mineral extraction and circular economy for metals and minerals does not meet demand from renewable energy technologies, resulting in supply chain disruptions and reduced availability of renewable products and services.</t>
  </si>
  <si>
    <t>R19</t>
  </si>
  <si>
    <t>Risk of adopting technologies or investing in research and development that does not provide the expected or intended value or benefit.</t>
  </si>
  <si>
    <t>R20</t>
  </si>
  <si>
    <t>Risk that availability of carbon sequestration sites becomes constrained against other development, leading to challenges and higher costs to meet emissions targets.</t>
  </si>
  <si>
    <t>R21</t>
  </si>
  <si>
    <t>Risk that environmental law reforms impact use of natural resources and land, leading to increased reporting requirements and changes to project approval processes.</t>
  </si>
  <si>
    <t>R22</t>
  </si>
  <si>
    <t>Risk that projects are not approved due to failure to demonstrate alignment with environmental, emissions or sustainability requirements and targets.</t>
  </si>
  <si>
    <t>R23</t>
  </si>
  <si>
    <t>Risk that organisational efforts to reduce emissions or increase carbon dioxide removals do not recognise Indigenous connections to lands, waters or other resources.</t>
  </si>
  <si>
    <t>O1</t>
  </si>
  <si>
    <t>Opportunity to develop sector-based guidance and tools and share and exchange with relevant stakeholders (community, customers, associations or other partner organisations) to support broader sectoral emissions reduction.</t>
  </si>
  <si>
    <t>O2</t>
  </si>
  <si>
    <t>Opportunity to publicly communicate organisation’s efforts to transition to net zero, providing examples for other organisations to follow and creating a positive ripple effect for climate transition.  </t>
  </si>
  <si>
    <t>O3</t>
  </si>
  <si>
    <t>Opportunity to invest in research and development to develop and pilot low carbon and energy efficient technologies and products, rending reputation and market benefits.</t>
  </si>
  <si>
    <t>O4</t>
  </si>
  <si>
    <t>Opportunity to explore new finance mechanisms and investment that is driven to address climate risk (e.g. green finance) to diversify the investment pool and respond effectively to customer and community needs.  </t>
  </si>
  <si>
    <t>O5</t>
  </si>
  <si>
    <t>Opportunity to invest in and deploy stakeholder outreach programs to observe changing preferences and expectations regarding climate response and energy transition, supporting adaptive response and improved awareness on the effectiveness of the organisation’s current practices.  </t>
  </si>
  <si>
    <t>O6</t>
  </si>
  <si>
    <t>Opportunity to review internal capability programs and create avenues for internal and external knowledge exchange on climate transition challenges and programs.</t>
  </si>
  <si>
    <t>O7</t>
  </si>
  <si>
    <t>Opportunity to proactively work with sustainability peak bodies to understand planned industry shifts and changes in order to update organisational design standards and specifications.</t>
  </si>
  <si>
    <t>O8</t>
  </si>
  <si>
    <t>Opportunity for the entity to advocate for use of sustainable, locally- produced products as part of its procurement policy, boosting local manufacturing and production and promoting improved product standards.  </t>
  </si>
  <si>
    <t>O9</t>
  </si>
  <si>
    <t>Opportunity to form collaborative partnerships with research and tertiary institutions to investigate how new industries, products and services may emerge over time.</t>
  </si>
  <si>
    <t>O10</t>
  </si>
  <si>
    <t>Opportunity to develop new product or service in response to consumer shifts, to develop a better competitive position in the market.</t>
  </si>
  <si>
    <t>O11</t>
  </si>
  <si>
    <t>Opportunity to generate renewable energy onsite through improved access to renewable technologies and declining capital cost.</t>
  </si>
  <si>
    <t>O12</t>
  </si>
  <si>
    <t>Opportunity to utilise micro-grid and battery technologies as decentralised mechanisms for renewable energy and storage.</t>
  </si>
  <si>
    <t>O13</t>
  </si>
  <si>
    <t>Opportunity to advance the emissions reduction potential of hard-to-electrify assets and processes, including manufacturing and industrial activities.</t>
  </si>
  <si>
    <t>O14</t>
  </si>
  <si>
    <t>Opportunity to integrate energy and water efficiency measures across assets and operations, mitigating operational cost increases from increased energy cost and/or carbon pricing.  </t>
  </si>
  <si>
    <t>O15</t>
  </si>
  <si>
    <t>Opportunity to adopt energy efficiency and energy management platforms and technologies as part of new design and/or upgrades, to raise awareness and accountability of energy use and improve performance.</t>
  </si>
  <si>
    <t>O16</t>
  </si>
  <si>
    <t>Opportunity to support growing use of EVs by community and employees by electrifying fleet and providing charging infrastructure.</t>
  </si>
  <si>
    <t>O17</t>
  </si>
  <si>
    <t>Opportunity to switch to electricity for heating and to power industrial equipment including compressors, pumps and industrial motors.</t>
  </si>
  <si>
    <t>O18</t>
  </si>
  <si>
    <t>Opportunity to improve domestic supply chains and contribute to circular economy, reducing energy consumption and emissions associated with creation of new products.  </t>
  </si>
  <si>
    <t>O19</t>
  </si>
  <si>
    <t>Opportunity to integrate regenerative farming practices to reduce emissions released from land.</t>
  </si>
  <si>
    <t>O20</t>
  </si>
  <si>
    <t>Opportunity to invest in carbon offset programs that support protection of carbon sinks as well as promoting biodiversity.</t>
  </si>
  <si>
    <t>O21</t>
  </si>
  <si>
    <t>Opportunity to undertake nature-related risk and opportunity gap analysis to understand level of impact on nature from organisational activities.</t>
  </si>
  <si>
    <t>O22</t>
  </si>
  <si>
    <t>Opportunity to integrate metrics and targets into project reports (from business cases to evaluation plans) to demonstrate progress and performance in line with approval requirements and/or other benchmarks.</t>
  </si>
  <si>
    <t>O23</t>
  </si>
  <si>
    <t>Opportunity for the entity to formally and regularly collaborate with First Nations to create mutual benefits for effective climate transition.  </t>
  </si>
  <si>
    <t>Example transition adaptation actions</t>
  </si>
  <si>
    <t>Consider the inclusion of the below transition adaptation actions to address the risks or capitalise on the opportunities you have identified.</t>
  </si>
  <si>
    <t>Adaptation action</t>
  </si>
  <si>
    <t xml:space="preserve">You can copy any actions that are relevant and paste them into the Transition Risk Register against the relevant risk or opportunity. 
Make sure to adjust the details so they match your context.
Only include actions that are realistic and appropriate for your entity and identified risks and opportunities. </t>
  </si>
  <si>
    <t>TA1</t>
  </si>
  <si>
    <t xml:space="preserve">Develop a climate transition plan to highlight objectives and key actions required for a coordinated effort to reduce emissions to zero and effectively transition across areas of energy supply, demand and efficiency   </t>
  </si>
  <si>
    <t>TA2</t>
  </si>
  <si>
    <t>Develop a carbon emissions policy to set direction and requirements for reduction and offsetting of emissions.</t>
  </si>
  <si>
    <t>TA3</t>
  </si>
  <si>
    <t>Develop a sustainable procurement policy that describes any energy, emissions, environmental or social requirements that suppliers must meet in order to be engaged.</t>
  </si>
  <si>
    <t>TA4</t>
  </si>
  <si>
    <t xml:space="preserve">Undertake mandatory climate resilience assessments for all new capital projects and/ or major upgrades over a specified threshold.   </t>
  </si>
  <si>
    <t>TA5</t>
  </si>
  <si>
    <t xml:space="preserve">Undertake scenario analysis to support the planning and timing of zero emission technology deployment   </t>
  </si>
  <si>
    <t>TA6</t>
  </si>
  <si>
    <t xml:space="preserve">Strengthen the integration of climate risk and response within organisational policies and frameworks, including strategic planning, enterprise risk, design and construction, investment and approvals. </t>
  </si>
  <si>
    <t>TA7</t>
  </si>
  <si>
    <t xml:space="preserve">Develop a work-from-home (WFH) and travel strategy applicable across the organisation to initiate material reduction in employee transport-related emissions.   </t>
  </si>
  <si>
    <t>TA8</t>
  </si>
  <si>
    <t xml:space="preserve">Implement capability building programs to upskill staff on climate transition as part of strategic, financial and operational decision making to support improved capability and organisational resilience.   </t>
  </si>
  <si>
    <t>TA9</t>
  </si>
  <si>
    <t xml:space="preserve">Develop an electrification roadmap and incentivise stakeholders or projects to install renewable energy generation capacity (e.g. solar PV) and progress electrification of fleet and plant.   </t>
  </si>
  <si>
    <t>TA10</t>
  </si>
  <si>
    <t>Install building management systems that monitor energy usage and work with renewable supply and battery storage to optimise generation and use of renewable energy while managing grid-based demand.</t>
  </si>
  <si>
    <t>TA11</t>
  </si>
  <si>
    <t xml:space="preserve">Increase visibility of existing data and identify data gaps to enable emissions reporting and monitoring the effectiveness of transition responses. </t>
  </si>
  <si>
    <t>TA12</t>
  </si>
  <si>
    <t>Redirect operational savings from installation of energy efficiency measures into innovation programs that look to optimise assets or reduce emissions even further.</t>
  </si>
  <si>
    <t>TA13</t>
  </si>
  <si>
    <t>Investigate viability of setting an internal carbon price to gauge the financial impact of products and services used and generated.</t>
  </si>
  <si>
    <t>TA14</t>
  </si>
  <si>
    <t>Explore alternative fuel options for hard-to-electrify assets, including potential pilot programs or small scale trials of new technologies.</t>
  </si>
  <si>
    <t>TA15</t>
  </si>
  <si>
    <t>Seek out government funding pathways to install onsite renewable energy generation (e.g. large scale solar, demand management and grid-response technology) to support reduction in emissions generated.</t>
  </si>
  <si>
    <t>TA16</t>
  </si>
  <si>
    <t>Investigate options and structuring of green finance mechanisms to fund relevant programs or new asset builds.</t>
  </si>
  <si>
    <t>TA17</t>
  </si>
  <si>
    <t xml:space="preserve">Review and modify internal investment and capital approval processes and frameworks to increase priority given to initiatives that reduce climate-related risk and capitalise on opportunities   </t>
  </si>
  <si>
    <t>TA18</t>
  </si>
  <si>
    <t xml:space="preserve">Research and report on co-benefits of emissions reduction, such as air quality improvements, community health and fuel security, as ways to improve engagement with climate related policies.  </t>
  </si>
  <si>
    <t>TA19</t>
  </si>
  <si>
    <t>Leverage membership within existing intergovernmental and industry working groups to raise sustainability and decarbonisation agenda and develop consistent regulatory responses.</t>
  </si>
  <si>
    <t>TA20</t>
  </si>
  <si>
    <t>Engage with vendors and suppliers to upskill them on emissions reporting requirements as part of the organisation’s value chain.</t>
  </si>
  <si>
    <t>Proposed timing of adaptation actions</t>
  </si>
  <si>
    <t>Expected timing of adaptation actions being implemented (i.e. short-, medium- or long-term)</t>
  </si>
  <si>
    <t>Transition driver</t>
  </si>
  <si>
    <t>PO1</t>
  </si>
  <si>
    <t>PO2</t>
  </si>
  <si>
    <t>PO3</t>
  </si>
  <si>
    <t>Opportunity for improved connectivity to support waterbird and fish movements (driver-led)</t>
  </si>
  <si>
    <t>Opportunity for reduced heating costs and reallocation of budget to resilience upgrades (driver-led)</t>
  </si>
  <si>
    <t>Opportunity for improved emergency planning and community engagement on preparedness (response-led)</t>
  </si>
  <si>
    <t xml:space="preserve">Likelihood or chance of something happening </t>
  </si>
  <si>
    <t>Refer to Guidance for advice on developing a climate risk statement, or refer to the Example Physical Risks tab</t>
  </si>
  <si>
    <t>Consequence criteria</t>
  </si>
  <si>
    <t>Physical climate drivers</t>
  </si>
  <si>
    <t>Proposed adaptation actions</t>
  </si>
  <si>
    <t>Residual risk rating
[insert specific time horizon selected]</t>
  </si>
  <si>
    <t xml:space="preserve">e.g. map against physical climate drivers to help understand how many risks relate to specific climate hazards and/or identify any gaps </t>
  </si>
  <si>
    <t>Uncertainties or sensitivities; potential impact on organisational objectives; justification or explanation of likelihood and consequence ratings</t>
  </si>
  <si>
    <t>Uncertainties or sensitivities; potential impact on organisational objectives;  justification or explanation of likelihood and consequence ratings</t>
  </si>
  <si>
    <t>Example physical risk &amp; opportunity statements</t>
  </si>
  <si>
    <t xml:space="preserve">Risk or opportunity ID </t>
  </si>
  <si>
    <t>Risk or opportunity description</t>
  </si>
  <si>
    <t>Refer to Guidance for advice on developing a climate risk statement, or refer to the Example Risks and opportunities tab</t>
  </si>
  <si>
    <t>The risk/ opportunity if the current control strategy fails or succeeds completely, based on the risk assessment criteria outlined by your organisation's enterprise risk management framework/guidance</t>
  </si>
  <si>
    <t>Review this list of transition drivers and choose those that are relevant to your organisation. These drivers have the potential to generate both risks and opportunities for your entity. 
For each driver, potentially affected sectors have been identified and assigned a score from 1 to 3 based on their likelihood of being influenced by that driver. This may be helpful in the initial identification of relevant drivers for your entity. 
Other transition drivers may be relevant and should be sourced from a review of policy and market trends, as described in the Climate Risk Ready Guide. 
NOTE: these drivers were identified from a  review of policy and market trends broadly applicable to NSW government, completed in 2024, and entities should ensure they conduct their own policy and market trend review (to support identification of relevant drivers) in addition to reviewing these example drivers.</t>
  </si>
  <si>
    <t>Review this table and copy and paste any relevant risks and opportunities into your own register.
Edit each one to reflect your specific assets, drivers and context and only include risks and opportunities that are meaningful for your entity and operations. As described in the Climate Risk Ready guide, a proposed structure for risk statements is "Driver (physical or transition) leads to impact (how it affects the asset/service/value at risk) resulting in outcome (what it means for your organisation)". 
If selecting a statement from the list provided, ensure to include further information on the resultant outcome. For example, “Risk that organisation does not meet stated government policies and targets, leading to a disorderly transition and reputational impacts”. See box below for some other examples of potential outcomes.
In your risk register, add further risks and opportunities as you deem appropriate.</t>
  </si>
  <si>
    <t/>
  </si>
  <si>
    <t>How to use this tool</t>
  </si>
  <si>
    <t>A quick guide to completing the Climate Risk &amp; Opportunity Assessment. Hover any cell with a red triangle in the corner for help, and click a dropdown cell to see a prompt.</t>
  </si>
  <si>
    <t>Find your way around</t>
  </si>
  <si>
    <t>Tab</t>
  </si>
  <si>
    <t>Type</t>
  </si>
  <si>
    <t>What it does</t>
  </si>
  <si>
    <t>Guidance</t>
  </si>
  <si>
    <t>Overview of the tool and links to the Climate Risk Ready guidance.</t>
  </si>
  <si>
    <t>This page. How the tool fits together and the steps to follow.</t>
  </si>
  <si>
    <t>Record the assessment scope and log each update. Start here.</t>
  </si>
  <si>
    <t>Set the likelihood, consequence and control scales and the risk matrix to match your organisation.</t>
  </si>
  <si>
    <t>Assess physical climate risks across short, medium and long-term horizons.</t>
  </si>
  <si>
    <t>Assess transition risks and opportunities the same way.</t>
  </si>
  <si>
    <t>Reference</t>
  </si>
  <si>
    <t>Library of physical risk statements to copy into the register.</t>
  </si>
  <si>
    <t>Library of physical adaptation actions to copy in.</t>
  </si>
  <si>
    <t>Library of transition drivers by sector.</t>
  </si>
  <si>
    <t>Library of transition risk and opportunity statements.</t>
  </si>
  <si>
    <t>Library of transition adaptation actions to copy in.</t>
  </si>
  <si>
    <t>Steps to follow</t>
  </si>
  <si>
    <t>1. Set your risk criteria</t>
  </si>
  <si>
    <t>On the Risk Criteria tab, check the likelihood, consequence and control-effectiveness scales and the risk matrix. Adjust them to match your organisation's enterprise risk management framework before you start.</t>
  </si>
  <si>
    <t>2. Choose your time horizons</t>
  </si>
  <si>
    <t>In each register, replace "[insert specific time horizon selected]" in the short, medium and long-term headings with your chosen periods (for example, to 2030, 2050 and 2090).</t>
  </si>
  <si>
    <t>3. Build your risk list</t>
  </si>
  <si>
    <t>Open the Example tabs (risks, drivers, opportunities) and copy the statements that fit your organisation into the register. Add your own as needed.</t>
  </si>
  <si>
    <t>4. Describe each risk</t>
  </si>
  <si>
    <t>Give it an ID and a clear statement, name the business area or owner, pick the consequence category, and tick or choose the relevant climate or transition driver.</t>
  </si>
  <si>
    <t>5. Rate each horizon</t>
  </si>
  <si>
    <t>For short, medium and long term, choose a Likelihood and a Consequence. The Risk rating fills in automatically. Rate the inherent risk, assuming current controls fail completely.</t>
  </si>
  <si>
    <t>6. Record current controls</t>
  </si>
  <si>
    <t>List the controls already in place and rate how well they work in the Control effectiveness column.</t>
  </si>
  <si>
    <t>7. Plan adaptation</t>
  </si>
  <si>
    <t>Add proposed adaptation actions and their timing, then set the residual rating: the risk expected to remain once the actions are in place.</t>
  </si>
  <si>
    <t>8. Set review and reporting</t>
  </si>
  <si>
    <t>Note how and when each risk and its controls will be reviewed and reported.</t>
  </si>
  <si>
    <t>Quality control</t>
  </si>
  <si>
    <t>Record the scope of this assessment and log each update here. Complete this tab before you start. Cells with a grey fill are for your input.</t>
  </si>
  <si>
    <t>Document details</t>
  </si>
  <si>
    <t>Document title</t>
  </si>
  <si>
    <t>Organisation</t>
  </si>
  <si>
    <t>Prepared by</t>
  </si>
  <si>
    <t>Reviewer / approver</t>
  </si>
  <si>
    <t>Status</t>
  </si>
  <si>
    <t>Distribution</t>
  </si>
  <si>
    <t>Scope of assessment</t>
  </si>
  <si>
    <t>Scope description</t>
  </si>
  <si>
    <t>In scope</t>
  </si>
  <si>
    <t>Out of scope</t>
  </si>
  <si>
    <t>Climate scenarios used</t>
  </si>
  <si>
    <t>Assessor</t>
  </si>
  <si>
    <t>Owner</t>
  </si>
  <si>
    <t>Approver</t>
  </si>
  <si>
    <t>Date completed</t>
  </si>
  <si>
    <t>Revision history</t>
  </si>
  <si>
    <t>Author</t>
  </si>
  <si>
    <t>Description of update</t>
  </si>
  <si>
    <t>Qualitative</t>
  </si>
  <si>
    <t>Past occurrence</t>
  </si>
  <si>
    <t>Probability</t>
  </si>
  <si>
    <t>Financial</t>
  </si>
  <si>
    <t>Stakeholders</t>
  </si>
  <si>
    <t>Infrastructure and systems</t>
  </si>
  <si>
    <t>Regulatory activities</t>
  </si>
  <si>
    <t>Program management</t>
  </si>
  <si>
    <t>Regulatory / compliance governance</t>
  </si>
  <si>
    <t>People</t>
  </si>
  <si>
    <t>Workplace health and safety</t>
  </si>
  <si>
    <t>Expected to occur in most circumstances</t>
  </si>
  <si>
    <t>Has occurred in the organisation in the past year</t>
  </si>
  <si>
    <t>&gt;80% probability</t>
  </si>
  <si>
    <t>·Deficit or overspend with a critical impact on delivery or outcomes
·Organisation's financial position is significantly impacted, effecting operations
·Breaches of relevant legislation, policies and guidelines resulting in legal consequences and serious reputational damage to the organisation</t>
  </si>
  <si>
    <t>·There is a serious defect in advice provided to government
·Relationship with external partner irreversibly damaged
·Serious impact on public trust in the organisation and/or Minister/s
·Sustained negative media coverage</t>
  </si>
  <si>
    <t>·Irrecoverable loss of organisational systems or assets with significant value or which causes an ongoing disruption to services
·Many ICT systems lost/irrecoverable
·Many external systems affected for over 24 hours
·Total loss/corruption of all information services
·Security incident resulting in TOP SECRET level information compromised or critical assets unrecoverable</t>
  </si>
  <si>
    <t>·International and domestic loss of trust in a certification system
·Permanent loss of export markets for a high value industry or a number of industries at once</t>
  </si>
  <si>
    <t>·Major negative impacts are experienced by stakeholder
·The policy objectives of government are either not delivered or actively disrupted
·The organisation does not have effective oversight over multiple projects or organisations</t>
  </si>
  <si>
    <t>·Breach of the Constitution by the organisation
·A critical event that has results in prosecution or other significant consequences for the organisation or for SES staff
·Widespread unlawful actions taken by the organisation either deliberately or recklessly
·Widespread fraud within one or more programs
·Multiple incidents of internal fraud with significant impact on organisational resources
·Widespread corruption</t>
  </si>
  <si>
    <t>·Irreparable damage to people capability, inability to provide the required workforce and people capability
·Irreparable damage to people and workplace culture
·Loss of critical mass of staff</t>
  </si>
  <si>
    <t>·Fatality, life threatening injury, or significant permanent disability</t>
  </si>
  <si>
    <t>Should occur in many circumstances</t>
  </si>
  <si>
    <t>Has occurred in the organisation in the past two years</t>
  </si>
  <si>
    <t>40 - 80% probability</t>
  </si>
  <si>
    <t>·Deficit or overspend with a major impact on delivery or outcomes
·Need to seek additional funding, significantly affecting program delivery elsewhere in the organisation
·Major breaches of financial compliance resulting in potential legal consequences and reputational damage</t>
  </si>
  <si>
    <t>·Any major issues with advice to government
·Relationship with external partner significantly damaged
·Temporary impact on the government's trust in the organisation and/or Minister/s
·Negative national media coverage</t>
  </si>
  <si>
    <t>·Damage to major organisational systems or assets with significant value, or which causes a major disruption to services
·Many internal systems inaccessible for over 24 hours
·Several external systems affected for more than two hours (less than 24 hours)
·Loss/irrecoverable corruption of critical information resources
·Security incident resulting in SECRET level information compromised or damage to critical assets</t>
  </si>
  <si>
    <t>·Temporary loss of export market for a high value industry or several industries at once</t>
  </si>
  <si>
    <t>·Significant degree of economic or other damage to a client or other stakeholder
·Program does not deliver a number of government policy objectives The organisation does not have effective oversight over a project or portfolio organisation</t>
  </si>
  <si>
    <t>·Major breach of legislation by the organisation
·Actual fines, litigation or prosecution of the organisation or SES staff
·Successful legal action as a noticeable financial impact on the organisation, or requires significant changes to internal practices
·Multiple incidents of external fraud within a single program
·Multiple incidents of internal fraud which affects the organisation's reputation
·Multiple corruption incidents</t>
  </si>
  <si>
    <t xml:space="preserve">·Long-term (over three months) impact to people capability, no adherence to relevant standards
·Major impact to people or workplace culture, formal investigation to identify issues and determine appropriate actions
·Loss of multiple key staff and/or the creation of multiple new roles or positions
</t>
  </si>
  <si>
    <t>·More than five days lost work time, a psychological injury or a permanent impairment
·Treatment by a medical practitioner requiring hospitalisation</t>
  </si>
  <si>
    <t>Could occur at some time</t>
  </si>
  <si>
    <t>Has occurred in the organisation in the past five years</t>
  </si>
  <si>
    <t>20 - 40% probability</t>
  </si>
  <si>
    <t>·Deficit or overspend significantly impacts delivery or outcomes
·Requirements to seek additional funding from outside division
·Consistent regular breaches of financial compliance with possible legal consequences</t>
  </si>
  <si>
    <t>·Moderate issues with the quality or timeliness of advice to government
·Relationship with external delivery partner moderately damaged
·Complaints are made to the Minister/government
·Isolated negative media coverage</t>
  </si>
  <si>
    <t>·External systems affected for up to two hours
·Several internal systems affected for more than two hours (less than 24 hours)
·Corruption/loss of non-critical information resources
·Security incident resulting in PROTECTED level information compromised or major damage to non-critical assets</t>
  </si>
  <si>
    <t>·Temporary loss of export market for an industry</t>
  </si>
  <si>
    <t>·Moderate degree of economic or other damage to a client or other stakeholder
·Program does not deliver all government policy objectives
·The organisation has only limited oversight over a project or portfolio organisation</t>
  </si>
  <si>
    <t>·Significant breach of legislation by the organisation
·Risk of fines or threat of litigation to the organisation or to SES staff
·Formal complaints received from more than one party about organisation's adherence to legal requirements or administrative practice
·Single incident of external fraud within a single program
·Single incident of internal fraud with minor impact on organisational resources
·Single incident of corruption</t>
  </si>
  <si>
    <t>·Medium term (under tree months) impact to people capability, some breaches of relevant standards
·Moderate impact to people or workplace culture, may require formal investigation or processes
·Loss of key staff and requirement for reallocation or recruitment of staff</t>
  </si>
  <si>
    <t>·Less than five days lost time for injury or illness
·Treatment by a medical practitioner required</t>
  </si>
  <si>
    <t>Should not occur in most circumstances</t>
  </si>
  <si>
    <t>Has occurred in the organisation in the past ten years</t>
  </si>
  <si>
    <t>10 - 20% probability</t>
  </si>
  <si>
    <t>·Deficit or overspend impacts delivery or outcomes
·Requirement to seek additional funding from within the division
·Occasional, minor, breach of financial compliance</t>
  </si>
  <si>
    <t>·Minor issues with the quality or timeliness of advice to government
·Relationship with external partner damaged
·Ministerial inquiries</t>
  </si>
  <si>
    <t>·Damage to organisational system or asset causing minor delays to services
·Several internal systems affected for up to two hours
·Temporary corruption/loss of non-critical information
·Security incident resulting in official DLM (Dissemination Limiting Marker) level information compromised or minor damage to assets</t>
  </si>
  <si>
    <t>·A recoverable loss of market
·Low likelihood of a loss of overseas markets</t>
  </si>
  <si>
    <t>·Minor degree of economic or other damage to a client or stakeholder
·There are ongoing issues in allocating responsibility for a program within the organisation
·The organisation has less than complete oversight over a project or portfolio organisation</t>
  </si>
  <si>
    <t>·Minor breaches of legislation or non-compliance by the organisation
·Isolated complaints received about the organisation's administrative practice or adherence to legal principles
·Minor/unintentional breaches of legislative requirements with limited or no financial impact</t>
  </si>
  <si>
    <t>·Temporary/short term (under a week) impact to people capability
·Minor impact to people or workplace culture, resolved through local/informal mechanisms
·Loss of staff and/or reallocation of staff required</t>
  </si>
  <si>
    <t>·No loss time for injury or illness
·First Aid treatment only</t>
  </si>
  <si>
    <t>Remote</t>
  </si>
  <si>
    <t>May occur only in exceptional circumstances</t>
  </si>
  <si>
    <t>Has not occurred in the organisation in the past ten years</t>
  </si>
  <si>
    <t>&lt;10% probability</t>
  </si>
  <si>
    <t>·Minor deficit or overspend
·Occasional breach of internal financial compliance</t>
  </si>
  <si>
    <t>·Relationship with external partner affected to a small degree
·Insignificant issues with the quality or timeliness of advice to government
·No or only isolated inquiries to the Minister or government</t>
  </si>
  <si>
    <t>·Unavailability of critical data for less than 3 hours
·Damage to organisational assets or systems
·Minor disruption to some elements of ICT systems
·Loss or impairment of a small amount of non-critical information</t>
  </si>
  <si>
    <t>·No loss of overseas markets</t>
  </si>
  <si>
    <t>·The organisation manages programs effectively
·Stakeholders and clients of the organisation suffer insignificant economic or other damage
·There are small issues in allocating responsibility for a program within the organisation</t>
  </si>
  <si>
    <t>·Issues of non-compliance of breach of regulations by the organisation
·Occasional loss of low value consumable items</t>
  </si>
  <si>
    <t>·No impact to people capability
·No real or apparent impacts to people or workplace culture
·Temporary loss of staff and/or reallocation of staff required</t>
  </si>
  <si>
    <t>·No injury or illness to any persons</t>
  </si>
  <si>
    <t>*prefilled based on the Example ERM Framework, Australian Government Commonwealth Climate Risk and Opportunity Management template (2023)</t>
  </si>
  <si>
    <t>Hover over any cell with a red marker in the corner for guidance on that column. Enter ratings using the dropdown lists.</t>
  </si>
  <si>
    <t>Note for users updating from an earlier version: some risk ratings may differ from your previous results, even where your likelihood and consequence selections have not changed. This is because the default risk matrix has been updated to align with the Commonwealth Climate Risk and Opportunity Management template (Australian Government, 2023). Your selections are unchanged. When transferring existing risks into this version, re-check the risk rating columns and use the updated rating.</t>
  </si>
  <si>
    <t>Physical risks use the Physical Risk Register; transition risks and opportunities use the Transition Risk Register. The Example tabs are reference libraries to review and copy from.</t>
  </si>
  <si>
    <t>CRRNSW: Climate Risk &amp; Opportunity Assessment Tool</t>
  </si>
  <si>
    <t>Physical Risk &amp; Opportunity Register</t>
  </si>
  <si>
    <t>Name</t>
  </si>
  <si>
    <t>Role / position</t>
  </si>
  <si>
    <t>Team / organisation</t>
  </si>
  <si>
    <t>Involvement (e.g. workshop, interview, review)</t>
  </si>
  <si>
    <t>Stakeholder engagement register</t>
  </si>
  <si>
    <r>
      <t xml:space="preserve">Short-term horizon 
</t>
    </r>
    <r>
      <rPr>
        <b/>
        <i/>
        <sz val="10"/>
        <color theme="1"/>
        <rFont val="Arial"/>
        <family val="2"/>
      </rPr>
      <t>(e.g. 2030)</t>
    </r>
  </si>
  <si>
    <r>
      <t xml:space="preserve">Medium-term horizon 
</t>
    </r>
    <r>
      <rPr>
        <b/>
        <sz val="10"/>
        <color theme="1"/>
        <rFont val="Arial"/>
        <family val="2"/>
      </rPr>
      <t>(e.g. 2050)</t>
    </r>
  </si>
  <si>
    <r>
      <t xml:space="preserve">Long-term horizon 
</t>
    </r>
    <r>
      <rPr>
        <b/>
        <i/>
        <sz val="10"/>
        <color theme="1"/>
        <rFont val="Arial"/>
        <family val="2"/>
      </rPr>
      <t>(e.g. 2090)</t>
    </r>
  </si>
  <si>
    <r>
      <t xml:space="preserve">Review this table and copy and paste any relevant risks or opportunities into your own register.
Edit each one to reflect your specific assets, hazards and context and only include risks and opportunities that are meaningful for your entity and operations. As described in the Climate Risk Ready guide, a proposed structure for risk statements is "Driver (physical or transition) leads to impact (how it affects the asset/service/value at risk) resulting in outcome (what it means for your organisation)". 
If selecting a risk statement from the list provided, ensure to include further information on the resultant outcome. For example, "Extreme rainfall and flooding leading to risk of build up of mould and condensation </t>
    </r>
    <r>
      <rPr>
        <i/>
        <sz val="10"/>
        <color theme="0"/>
        <rFont val="Arial"/>
        <family val="2"/>
      </rPr>
      <t xml:space="preserve">resulting in increased rate of resipiratory illnesses". </t>
    </r>
    <r>
      <rPr>
        <sz val="10"/>
        <color theme="0"/>
        <rFont val="Arial"/>
        <family val="2"/>
      </rPr>
      <t>See box below for some other examples of potential outcomes.
In your risk register, add further risks and opportunities as you deem appropriate.</t>
    </r>
  </si>
  <si>
    <t>grf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</si>
</sst>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44" x14ac:knownFonts="1">
    <font>
      <sz val="10.5"/>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i/>
      <sz val="10"/>
      <color theme="1"/>
      <name val="Arial"/>
      <family val="2"/>
    </font>
    <font>
      <sz val="10"/>
      <color theme="1"/>
      <name val="Segoe UI Symbol"/>
      <family val="2"/>
    </font>
    <font>
      <b/>
      <sz val="12"/>
      <color theme="4"/>
      <name val="Arial"/>
      <family val="2"/>
    </font>
    <font>
      <b/>
      <sz val="10"/>
      <color rgb="FFFF0000"/>
      <name val="Arial"/>
      <family val="2"/>
    </font>
    <font>
      <i/>
      <sz val="10"/>
      <color theme="0"/>
      <name val="Arial"/>
      <family val="2"/>
    </font>
    <font>
      <sz val="8"/>
      <name val="Arial"/>
      <family val="2"/>
    </font>
    <font>
      <b/>
      <sz val="16"/>
      <color theme="4"/>
      <name val="Arial"/>
      <family val="2"/>
    </font>
    <font>
      <b/>
      <sz val="12"/>
      <color theme="1"/>
      <name val="Arial"/>
      <family val="2"/>
    </font>
    <font>
      <u/>
      <sz val="10"/>
      <color theme="4" tint="-0.24994659260841701"/>
      <name val="Arial"/>
      <family val="2"/>
    </font>
    <font>
      <u/>
      <sz val="10"/>
      <color theme="5" tint="-0.499984740745262"/>
      <name val="Arial"/>
      <family val="2"/>
    </font>
    <font>
      <u/>
      <sz val="11"/>
      <color theme="4" tint="-0.24994659260841701"/>
      <name val="Arial"/>
      <family val="2"/>
    </font>
    <font>
      <b/>
      <sz val="11"/>
      <color theme="0"/>
      <name val="Arial"/>
      <family val="2"/>
    </font>
    <font>
      <b/>
      <sz val="10.5"/>
      <color theme="0"/>
      <name val="Arial"/>
      <family val="2"/>
    </font>
    <font>
      <i/>
      <sz val="10.5"/>
      <color theme="0"/>
      <name val="Arial"/>
      <family val="2"/>
    </font>
    <font>
      <sz val="10.5"/>
      <color theme="1"/>
      <name val="Arial"/>
      <family val="2"/>
    </font>
    <font>
      <b/>
      <i/>
      <sz val="10.5"/>
      <color theme="1"/>
      <name val="Arial"/>
      <family val="2"/>
    </font>
    <font>
      <sz val="10.5"/>
      <color theme="1"/>
      <name val="Segoe UI Symbol"/>
      <family val="2"/>
    </font>
    <font>
      <b/>
      <sz val="12"/>
      <color theme="0"/>
      <name val="Arial"/>
      <family val="2"/>
    </font>
    <font>
      <b/>
      <sz val="12"/>
      <color rgb="FF002664"/>
      <name val="Arial"/>
      <family val="2"/>
    </font>
    <font>
      <sz val="10.5"/>
      <color theme="1"/>
      <name val="Wingdings"/>
      <charset val="2"/>
    </font>
    <font>
      <sz val="10.5"/>
      <color theme="0"/>
      <name val="Arial"/>
      <family val="2"/>
    </font>
    <font>
      <i/>
      <sz val="10.5"/>
      <color theme="1"/>
      <name val="Arial"/>
      <family val="2"/>
    </font>
    <font>
      <b/>
      <sz val="12"/>
      <name val="Arial"/>
      <family val="2"/>
    </font>
    <font>
      <sz val="10.5"/>
      <color theme="1"/>
      <name val="Segoe UI Symbol"/>
      <family val="2"/>
    </font>
    <font>
      <u/>
      <sz val="10.5"/>
      <color theme="1"/>
      <name val="Arial"/>
      <family val="2"/>
    </font>
    <font>
      <sz val="10.5"/>
      <name val="Arial"/>
      <family val="2"/>
    </font>
    <font>
      <sz val="10.5"/>
      <name val="Wingdings"/>
      <charset val="2"/>
    </font>
    <font>
      <b/>
      <sz val="18"/>
      <color rgb="FF002664"/>
      <name val="Arial"/>
      <family val="2"/>
    </font>
    <font>
      <b/>
      <sz val="12"/>
      <color rgb="FF002664"/>
      <name val="Arial"/>
      <family val="2"/>
    </font>
    <font>
      <sz val="9"/>
      <color indexed="81"/>
      <name val="Tahoma"/>
      <family val="2"/>
    </font>
    <font>
      <b/>
      <sz val="10.5"/>
      <color theme="0" tint="-4.9989318521683403E-2"/>
      <name val="Arial"/>
      <family val="2"/>
    </font>
    <font>
      <b/>
      <u/>
      <sz val="10"/>
      <color rgb="FF146CFD"/>
      <name val="Arial"/>
      <family val="2"/>
    </font>
    <font>
      <b/>
      <i/>
      <sz val="10"/>
      <color rgb="FF002664"/>
      <name val="Arial"/>
      <family val="2"/>
    </font>
    <font>
      <b/>
      <sz val="10"/>
      <color theme="0" tint="-4.9989318521683403E-2"/>
      <name val="Arial"/>
      <family val="2"/>
    </font>
    <font>
      <b/>
      <i/>
      <sz val="10"/>
      <color theme="1"/>
      <name val="Arial"/>
      <family val="2"/>
    </font>
    <font>
      <b/>
      <sz val="10"/>
      <color rgb="FF002664"/>
      <name val="Arial"/>
      <family val="2"/>
    </font>
    <font>
      <sz val="10"/>
      <name val="Arial"/>
      <family val="2"/>
    </font>
    <font>
      <b/>
      <i/>
      <sz val="10"/>
      <color theme="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002664"/>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rgb="FFCBEDFD"/>
        <bgColor indexed="64"/>
      </patternFill>
    </fill>
    <fill>
      <patternFill patternType="solid">
        <fgColor theme="5" tint="0.79998168889431442"/>
        <bgColor indexed="64"/>
      </patternFill>
    </fill>
    <fill>
      <patternFill patternType="solid">
        <fgColor rgb="FF002664"/>
        <bgColor indexed="64"/>
      </patternFill>
    </fill>
    <fill>
      <patternFill patternType="solid">
        <fgColor rgb="FF002664"/>
        <bgColor indexed="64"/>
      </patternFill>
    </fill>
    <fill>
      <patternFill patternType="solid">
        <fgColor rgb="FF2E808E"/>
        <bgColor indexed="64"/>
      </patternFill>
    </fill>
    <fill>
      <patternFill patternType="solid">
        <fgColor rgb="FF495054"/>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3"/>
      </left>
      <right style="thin">
        <color theme="2"/>
      </right>
      <top style="thin">
        <color theme="3"/>
      </top>
      <bottom style="thin">
        <color theme="3"/>
      </bottom>
      <diagonal/>
    </border>
    <border>
      <left style="thin">
        <color theme="2"/>
      </left>
      <right style="thin">
        <color theme="2"/>
      </right>
      <top style="thin">
        <color theme="3"/>
      </top>
      <bottom style="thin">
        <color theme="3"/>
      </bottom>
      <diagonal/>
    </border>
    <border>
      <left style="thin">
        <color theme="2"/>
      </left>
      <right style="thin">
        <color theme="3"/>
      </right>
      <top style="thin">
        <color theme="3"/>
      </top>
      <bottom style="thin">
        <color theme="3"/>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left>
      <right style="thin">
        <color theme="2"/>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top/>
      <bottom/>
      <diagonal/>
    </border>
    <border>
      <left style="thin">
        <color theme="2"/>
      </left>
      <right style="thin">
        <color theme="2"/>
      </right>
      <top/>
      <bottom style="thin">
        <color theme="3"/>
      </bottom>
      <diagonal/>
    </border>
    <border>
      <left style="thin">
        <color theme="3"/>
      </left>
      <right style="thin">
        <color theme="2"/>
      </right>
      <top/>
      <bottom style="thin">
        <color theme="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2"/>
      </left>
      <right style="thin">
        <color theme="2"/>
      </right>
      <top/>
      <bottom style="thin">
        <color theme="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0"/>
      </left>
      <right/>
      <top/>
      <bottom style="thin">
        <color theme="0" tint="-0.34998626667073579"/>
      </bottom>
      <diagonal/>
    </border>
    <border>
      <left style="thin">
        <color theme="0"/>
      </left>
      <right/>
      <top style="thin">
        <color theme="0" tint="-0.34998626667073579"/>
      </top>
      <bottom style="thin">
        <color theme="0" tint="-0.34998626667073579"/>
      </bottom>
      <diagonal/>
    </border>
    <border>
      <left style="thin">
        <color theme="0"/>
      </left>
      <right/>
      <top style="thin">
        <color theme="0" tint="-0.34998626667073579"/>
      </top>
      <bottom style="thin">
        <color theme="0"/>
      </bottom>
      <diagonal/>
    </border>
    <border>
      <left/>
      <right/>
      <top style="thin">
        <color theme="0" tint="-0.34998626667073579"/>
      </top>
      <bottom style="thin">
        <color theme="0"/>
      </bottom>
      <diagonal/>
    </border>
    <border>
      <left style="thin">
        <color theme="0"/>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right>
      <top/>
      <bottom style="thin">
        <color theme="0" tint="-0.34998626667073579"/>
      </bottom>
      <diagonal/>
    </border>
    <border>
      <left/>
      <right style="thin">
        <color theme="0"/>
      </right>
      <top style="thin">
        <color theme="0" tint="-0.34998626667073579"/>
      </top>
      <bottom style="thin">
        <color theme="0" tint="-0.34998626667073579"/>
      </bottom>
      <diagonal/>
    </border>
    <border>
      <left/>
      <right style="thin">
        <color theme="0"/>
      </right>
      <top style="thin">
        <color theme="0" tint="-0.34998626667073579"/>
      </top>
      <bottom style="thin">
        <color indexed="64"/>
      </bottom>
      <diagonal/>
    </border>
  </borders>
  <cellStyleXfs count="4">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cellStyleXfs>
  <cellXfs count="244">
    <xf numFmtId="0" fontId="0" fillId="0" borderId="0" xfId="0"/>
    <xf numFmtId="0" fontId="0" fillId="8" borderId="0" xfId="0" applyFill="1"/>
    <xf numFmtId="0" fontId="0" fillId="8" borderId="0" xfId="0" applyFill="1" applyAlignment="1">
      <alignment wrapText="1"/>
    </xf>
    <xf numFmtId="0" fontId="0" fillId="8" borderId="0" xfId="0" applyFill="1" applyAlignment="1">
      <alignment horizontal="left" wrapText="1"/>
    </xf>
    <xf numFmtId="0" fontId="7" fillId="8" borderId="0" xfId="0" applyFont="1" applyFill="1"/>
    <xf numFmtId="0" fontId="0" fillId="8" borderId="0" xfId="0" applyFill="1" applyProtection="1">
      <protection locked="0"/>
    </xf>
    <xf numFmtId="0" fontId="0" fillId="8" borderId="15" xfId="0" applyFill="1" applyBorder="1" applyProtection="1">
      <protection locked="0"/>
    </xf>
    <xf numFmtId="0" fontId="0" fillId="8" borderId="16" xfId="0" applyFill="1" applyBorder="1" applyProtection="1">
      <protection locked="0"/>
    </xf>
    <xf numFmtId="0" fontId="0" fillId="8" borderId="17" xfId="0" applyFill="1" applyBorder="1" applyProtection="1">
      <protection locked="0"/>
    </xf>
    <xf numFmtId="0" fontId="5" fillId="8" borderId="0" xfId="0" applyFont="1" applyFill="1" applyAlignment="1">
      <alignment vertical="top" wrapText="1"/>
    </xf>
    <xf numFmtId="0" fontId="0" fillId="8" borderId="0" xfId="0" applyFill="1" applyAlignment="1" applyProtection="1">
      <alignment vertical="center"/>
      <protection locked="0"/>
    </xf>
    <xf numFmtId="0" fontId="0" fillId="8" borderId="0" xfId="0" applyFill="1" applyAlignment="1">
      <alignment vertical="center"/>
    </xf>
    <xf numFmtId="0" fontId="3" fillId="3" borderId="0" xfId="0" applyFont="1" applyFill="1" applyAlignment="1">
      <alignment horizontal="center" vertical="center" wrapText="1"/>
    </xf>
    <xf numFmtId="0" fontId="17" fillId="3" borderId="0" xfId="0" applyFont="1" applyFill="1" applyAlignment="1">
      <alignment horizontal="left" vertical="center"/>
    </xf>
    <xf numFmtId="0" fontId="17" fillId="3" borderId="0" xfId="0" applyFont="1" applyFill="1" applyAlignment="1">
      <alignment horizontal="left" wrapText="1"/>
    </xf>
    <xf numFmtId="0" fontId="3" fillId="3" borderId="0" xfId="0" applyFont="1" applyFill="1" applyAlignment="1">
      <alignment horizontal="center" textRotation="90" wrapText="1"/>
    </xf>
    <xf numFmtId="0" fontId="25" fillId="3" borderId="0" xfId="0" applyFont="1" applyFill="1" applyAlignment="1">
      <alignment textRotation="90" wrapText="1"/>
    </xf>
    <xf numFmtId="0" fontId="25" fillId="12" borderId="0" xfId="0" applyFont="1" applyFill="1" applyAlignment="1">
      <alignment vertical="center" wrapText="1"/>
    </xf>
    <xf numFmtId="0" fontId="0" fillId="12" borderId="0" xfId="0" applyFill="1" applyAlignment="1">
      <alignment vertical="center"/>
    </xf>
    <xf numFmtId="0" fontId="25" fillId="12" borderId="0" xfId="0" applyFont="1" applyFill="1" applyAlignment="1">
      <alignment vertical="center"/>
    </xf>
    <xf numFmtId="0" fontId="0" fillId="11" borderId="0" xfId="0" applyFill="1" applyAlignment="1">
      <alignment vertical="center"/>
    </xf>
    <xf numFmtId="0" fontId="0" fillId="11" borderId="0" xfId="0" applyFill="1" applyAlignment="1">
      <alignment wrapText="1"/>
    </xf>
    <xf numFmtId="0" fontId="17" fillId="3" borderId="29" xfId="0" applyFont="1" applyFill="1" applyBorder="1" applyAlignment="1">
      <alignment horizontal="center" wrapText="1"/>
    </xf>
    <xf numFmtId="0" fontId="18" fillId="3" borderId="29" xfId="0" applyFont="1" applyFill="1" applyBorder="1" applyAlignment="1">
      <alignment horizontal="center" vertical="top" wrapText="1"/>
    </xf>
    <xf numFmtId="0" fontId="18" fillId="3" borderId="29" xfId="0" applyFont="1" applyFill="1" applyBorder="1" applyAlignment="1">
      <alignment horizontal="left" vertical="top" wrapText="1"/>
    </xf>
    <xf numFmtId="0" fontId="25" fillId="12" borderId="0" xfId="0" applyFont="1" applyFill="1"/>
    <xf numFmtId="0" fontId="17" fillId="12" borderId="0" xfId="0" applyFont="1" applyFill="1" applyAlignment="1">
      <alignment vertical="center"/>
    </xf>
    <xf numFmtId="0" fontId="26" fillId="8" borderId="0" xfId="0" applyFont="1" applyFill="1"/>
    <xf numFmtId="0" fontId="33" fillId="0" borderId="0" xfId="0" applyFont="1" applyAlignment="1">
      <alignment vertical="top" wrapText="1"/>
    </xf>
    <xf numFmtId="0" fontId="4" fillId="0" borderId="0" xfId="0" applyFont="1" applyAlignment="1">
      <alignment vertical="top" wrapText="1"/>
    </xf>
    <xf numFmtId="0" fontId="8" fillId="8" borderId="0" xfId="0" applyFont="1" applyFill="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0" fontId="0" fillId="8" borderId="14" xfId="0" applyFill="1" applyBorder="1"/>
    <xf numFmtId="0" fontId="4" fillId="8" borderId="0" xfId="0" applyFont="1" applyFill="1"/>
    <xf numFmtId="0" fontId="4" fillId="8" borderId="14" xfId="0" applyFont="1" applyFill="1" applyBorder="1"/>
    <xf numFmtId="0" fontId="6" fillId="8" borderId="0" xfId="0" applyFont="1" applyFill="1"/>
    <xf numFmtId="0" fontId="32" fillId="10" borderId="0" xfId="0" applyFont="1" applyFill="1" applyAlignment="1">
      <alignment vertical="center"/>
    </xf>
    <xf numFmtId="0" fontId="3" fillId="15" borderId="5" xfId="0" applyFont="1" applyFill="1" applyBorder="1" applyAlignment="1">
      <alignment horizontal="left" wrapText="1"/>
    </xf>
    <xf numFmtId="0" fontId="9" fillId="15" borderId="0" xfId="0" applyFont="1" applyFill="1" applyAlignment="1">
      <alignment horizontal="left" vertical="top" wrapText="1"/>
    </xf>
    <xf numFmtId="0" fontId="3" fillId="15" borderId="4" xfId="0" applyFont="1" applyFill="1" applyBorder="1" applyAlignment="1">
      <alignment wrapText="1"/>
    </xf>
    <xf numFmtId="0" fontId="17" fillId="15" borderId="3" xfId="0" applyFont="1" applyFill="1" applyBorder="1" applyAlignment="1">
      <alignment horizontal="center" wrapText="1"/>
    </xf>
    <xf numFmtId="0" fontId="17" fillId="15" borderId="0" xfId="0" applyFont="1" applyFill="1" applyAlignment="1">
      <alignment horizontal="center" wrapText="1"/>
    </xf>
    <xf numFmtId="0" fontId="17" fillId="14" borderId="0" xfId="0" applyFont="1" applyFill="1" applyAlignment="1">
      <alignment horizontal="center" wrapText="1"/>
    </xf>
    <xf numFmtId="0" fontId="18" fillId="15" borderId="0" xfId="0" applyFont="1" applyFill="1" applyAlignment="1">
      <alignment vertical="top" wrapText="1"/>
    </xf>
    <xf numFmtId="0" fontId="18" fillId="14" borderId="0" xfId="0" applyFont="1" applyFill="1" applyAlignment="1">
      <alignment vertical="top" wrapText="1"/>
    </xf>
    <xf numFmtId="0" fontId="17" fillId="15" borderId="0" xfId="0" applyFont="1" applyFill="1" applyAlignment="1">
      <alignment wrapText="1"/>
    </xf>
    <xf numFmtId="0" fontId="17" fillId="14" borderId="29" xfId="0" applyFont="1" applyFill="1" applyBorder="1" applyAlignment="1">
      <alignment textRotation="90"/>
    </xf>
    <xf numFmtId="0" fontId="18" fillId="14" borderId="29" xfId="0" applyFont="1" applyFill="1" applyBorder="1" applyAlignment="1">
      <alignment horizontal="center" vertical="top" wrapText="1"/>
    </xf>
    <xf numFmtId="0" fontId="18" fillId="15" borderId="29" xfId="0" applyFont="1" applyFill="1" applyBorder="1" applyAlignment="1">
      <alignment horizontal="center" vertical="top" wrapText="1"/>
    </xf>
    <xf numFmtId="0" fontId="18" fillId="15" borderId="29" xfId="0" applyFont="1" applyFill="1" applyBorder="1" applyAlignment="1">
      <alignment horizontal="left" vertical="top" wrapText="1"/>
    </xf>
    <xf numFmtId="0" fontId="17" fillId="15" borderId="29" xfId="0" applyFont="1" applyFill="1" applyBorder="1" applyAlignment="1">
      <alignment wrapText="1"/>
    </xf>
    <xf numFmtId="0" fontId="18" fillId="15" borderId="29" xfId="0" applyFont="1" applyFill="1" applyBorder="1" applyAlignment="1">
      <alignment vertical="top" wrapText="1"/>
    </xf>
    <xf numFmtId="0" fontId="18" fillId="14" borderId="29" xfId="0" applyFont="1" applyFill="1" applyBorder="1" applyAlignment="1">
      <alignment vertical="top" wrapText="1"/>
    </xf>
    <xf numFmtId="0" fontId="17" fillId="15" borderId="34" xfId="0" applyFont="1" applyFill="1" applyBorder="1" applyAlignment="1">
      <alignment horizontal="center" wrapText="1"/>
    </xf>
    <xf numFmtId="0" fontId="35" fillId="13" borderId="1" xfId="0" applyFont="1" applyFill="1" applyBorder="1"/>
    <xf numFmtId="0" fontId="0" fillId="0" borderId="0" xfId="0" applyAlignment="1">
      <alignment vertical="center"/>
    </xf>
    <xf numFmtId="0" fontId="4" fillId="0" borderId="39" xfId="0" applyFont="1" applyBorder="1" applyAlignment="1">
      <alignment vertical="center" wrapText="1"/>
    </xf>
    <xf numFmtId="0" fontId="4" fillId="0" borderId="38" xfId="0" applyFont="1" applyBorder="1" applyAlignment="1">
      <alignment vertical="center" wrapText="1"/>
    </xf>
    <xf numFmtId="0" fontId="4" fillId="0" borderId="40" xfId="0" applyFont="1" applyBorder="1" applyAlignment="1">
      <alignment vertical="center" wrapText="1"/>
    </xf>
    <xf numFmtId="0" fontId="36" fillId="0" borderId="38" xfId="0" applyFont="1" applyBorder="1" applyAlignment="1">
      <alignment vertical="center" wrapText="1"/>
    </xf>
    <xf numFmtId="0" fontId="2" fillId="0" borderId="38" xfId="0" applyFont="1" applyBorder="1" applyAlignment="1">
      <alignment vertical="center" wrapText="1"/>
    </xf>
    <xf numFmtId="0" fontId="36" fillId="0" borderId="39" xfId="0" applyFont="1" applyBorder="1" applyAlignment="1">
      <alignment vertical="center" wrapText="1"/>
    </xf>
    <xf numFmtId="0" fontId="2" fillId="0" borderId="39" xfId="0" applyFont="1" applyBorder="1" applyAlignment="1">
      <alignment vertical="center" wrapText="1"/>
    </xf>
    <xf numFmtId="0" fontId="36" fillId="0" borderId="40" xfId="0" applyFont="1" applyBorder="1" applyAlignment="1">
      <alignment vertical="center" wrapText="1"/>
    </xf>
    <xf numFmtId="0" fontId="2" fillId="0" borderId="40" xfId="0" applyFont="1" applyBorder="1" applyAlignment="1">
      <alignment vertical="center" wrapText="1"/>
    </xf>
    <xf numFmtId="0" fontId="2" fillId="0" borderId="0" xfId="0" applyFont="1"/>
    <xf numFmtId="0" fontId="0" fillId="2" borderId="41" xfId="0" applyFill="1" applyBorder="1" applyAlignment="1">
      <alignment vertical="top" wrapText="1"/>
    </xf>
    <xf numFmtId="0" fontId="32" fillId="0" borderId="0" xfId="0" applyFont="1" applyAlignment="1">
      <alignment vertical="center"/>
    </xf>
    <xf numFmtId="0" fontId="0" fillId="0" borderId="0" xfId="0" applyAlignment="1">
      <alignment horizontal="left"/>
    </xf>
    <xf numFmtId="0" fontId="37" fillId="0" borderId="0" xfId="0" applyFont="1" applyAlignment="1">
      <alignment vertical="center"/>
    </xf>
    <xf numFmtId="0" fontId="0" fillId="0" borderId="0" xfId="0" applyAlignment="1">
      <alignment wrapText="1"/>
    </xf>
    <xf numFmtId="0" fontId="37" fillId="8" borderId="0" xfId="0" applyFont="1" applyFill="1" applyAlignment="1">
      <alignment vertical="center"/>
    </xf>
    <xf numFmtId="0" fontId="12" fillId="8" borderId="0" xfId="0" applyFont="1" applyFill="1"/>
    <xf numFmtId="0" fontId="25" fillId="8" borderId="0" xfId="0" applyFont="1" applyFill="1" applyAlignment="1">
      <alignment vertical="center"/>
    </xf>
    <xf numFmtId="0" fontId="25" fillId="8" borderId="0" xfId="0" applyFont="1" applyFill="1" applyAlignment="1">
      <alignment vertical="center" wrapText="1"/>
    </xf>
    <xf numFmtId="0" fontId="0" fillId="0" borderId="0" xfId="0" applyAlignment="1">
      <alignment vertical="center" wrapText="1"/>
    </xf>
    <xf numFmtId="0" fontId="0" fillId="8" borderId="0" xfId="0" applyFill="1" applyAlignment="1">
      <alignment vertical="center" wrapText="1"/>
    </xf>
    <xf numFmtId="0" fontId="27" fillId="8" borderId="0" xfId="0" applyFont="1" applyFill="1"/>
    <xf numFmtId="0" fontId="0" fillId="0" borderId="0" xfId="0" applyAlignment="1">
      <alignment horizontal="left" wrapText="1"/>
    </xf>
    <xf numFmtId="0" fontId="0" fillId="0" borderId="0" xfId="0" applyAlignment="1">
      <alignment horizontal="right"/>
    </xf>
    <xf numFmtId="0" fontId="0" fillId="0" borderId="0" xfId="0" applyAlignment="1">
      <alignment horizontal="center"/>
    </xf>
    <xf numFmtId="0" fontId="5" fillId="0" borderId="0" xfId="0" applyFont="1" applyAlignment="1">
      <alignment vertical="top" wrapText="1"/>
    </xf>
    <xf numFmtId="0" fontId="0" fillId="0" borderId="0" xfId="0" applyAlignment="1">
      <alignment horizontal="center" vertical="center"/>
    </xf>
    <xf numFmtId="0" fontId="0" fillId="8" borderId="0" xfId="0" applyFill="1" applyAlignment="1">
      <alignment horizontal="center" vertical="center"/>
    </xf>
    <xf numFmtId="0" fontId="0" fillId="8" borderId="0" xfId="0" applyFill="1" applyAlignment="1">
      <alignment horizontal="center"/>
    </xf>
    <xf numFmtId="0" fontId="0" fillId="2" borderId="44" xfId="0" applyFill="1" applyBorder="1" applyAlignment="1">
      <alignment vertical="center" wrapText="1"/>
    </xf>
    <xf numFmtId="0" fontId="0" fillId="2" borderId="38" xfId="0" applyFill="1" applyBorder="1" applyAlignment="1">
      <alignment vertical="center" wrapText="1"/>
    </xf>
    <xf numFmtId="0" fontId="0" fillId="2" borderId="38" xfId="0" applyFill="1" applyBorder="1" applyAlignment="1">
      <alignment horizontal="center" vertical="center"/>
    </xf>
    <xf numFmtId="0" fontId="0" fillId="2" borderId="45" xfId="0" applyFill="1" applyBorder="1" applyAlignment="1">
      <alignment vertical="center" wrapText="1"/>
    </xf>
    <xf numFmtId="0" fontId="0" fillId="2" borderId="39" xfId="0" applyFill="1" applyBorder="1" applyAlignment="1">
      <alignment vertical="center" wrapText="1"/>
    </xf>
    <xf numFmtId="0" fontId="0" fillId="2" borderId="39" xfId="0" applyFill="1" applyBorder="1" applyAlignment="1">
      <alignment horizontal="center" vertical="center"/>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47" xfId="0" applyFill="1" applyBorder="1" applyAlignment="1">
      <alignment horizontal="center" vertical="center"/>
    </xf>
    <xf numFmtId="0" fontId="0" fillId="2" borderId="48" xfId="0" applyFill="1" applyBorder="1" applyAlignment="1">
      <alignment vertical="center"/>
    </xf>
    <xf numFmtId="0" fontId="0" fillId="2" borderId="49" xfId="0" applyFill="1" applyBorder="1" applyAlignment="1">
      <alignment vertical="center" wrapText="1"/>
    </xf>
    <xf numFmtId="0" fontId="0" fillId="2" borderId="45" xfId="0" applyFill="1" applyBorder="1" applyAlignment="1">
      <alignment vertical="center"/>
    </xf>
    <xf numFmtId="0" fontId="0" fillId="2" borderId="50" xfId="0" applyFill="1" applyBorder="1" applyAlignment="1">
      <alignment vertical="center"/>
    </xf>
    <xf numFmtId="0" fontId="0" fillId="2" borderId="51" xfId="0" applyFill="1" applyBorder="1" applyAlignment="1">
      <alignment vertical="center" wrapText="1"/>
    </xf>
    <xf numFmtId="0" fontId="0" fillId="2" borderId="44" xfId="0" applyFill="1" applyBorder="1" applyAlignment="1">
      <alignment vertical="center"/>
    </xf>
    <xf numFmtId="0" fontId="0" fillId="2" borderId="38" xfId="0" applyFill="1" applyBorder="1" applyAlignment="1">
      <alignment vertical="center"/>
    </xf>
    <xf numFmtId="0" fontId="24" fillId="2" borderId="38" xfId="0" applyFont="1" applyFill="1" applyBorder="1" applyAlignment="1">
      <alignment horizontal="center" vertical="center"/>
    </xf>
    <xf numFmtId="0" fontId="0" fillId="2" borderId="52" xfId="0" applyFill="1" applyBorder="1" applyAlignment="1">
      <alignment horizontal="center" vertical="center"/>
    </xf>
    <xf numFmtId="0" fontId="0" fillId="2" borderId="39" xfId="0" applyFill="1" applyBorder="1" applyAlignment="1">
      <alignment vertical="center"/>
    </xf>
    <xf numFmtId="0" fontId="24" fillId="2" borderId="39" xfId="0" applyFont="1" applyFill="1" applyBorder="1" applyAlignment="1">
      <alignment horizontal="center" vertical="center"/>
    </xf>
    <xf numFmtId="0" fontId="0" fillId="2" borderId="53" xfId="0" applyFill="1" applyBorder="1" applyAlignment="1">
      <alignment horizontal="center" vertical="center"/>
    </xf>
    <xf numFmtId="0" fontId="24" fillId="2" borderId="53" xfId="0" applyFont="1" applyFill="1" applyBorder="1" applyAlignment="1">
      <alignment horizontal="center" vertical="center"/>
    </xf>
    <xf numFmtId="0" fontId="30" fillId="2" borderId="45" xfId="0" applyFont="1" applyFill="1" applyBorder="1" applyAlignment="1">
      <alignment vertical="center"/>
    </xf>
    <xf numFmtId="0" fontId="30" fillId="2" borderId="39" xfId="0" applyFont="1" applyFill="1" applyBorder="1" applyAlignment="1">
      <alignment vertical="center"/>
    </xf>
    <xf numFmtId="0" fontId="30" fillId="2" borderId="39" xfId="0" applyFont="1" applyFill="1" applyBorder="1" applyAlignment="1">
      <alignment vertical="center" wrapText="1"/>
    </xf>
    <xf numFmtId="0" fontId="31" fillId="2" borderId="39" xfId="0" applyFont="1" applyFill="1" applyBorder="1" applyAlignment="1">
      <alignment horizontal="center" vertical="center"/>
    </xf>
    <xf numFmtId="0" fontId="30" fillId="2" borderId="39" xfId="0" applyFont="1" applyFill="1" applyBorder="1" applyAlignment="1">
      <alignment horizontal="center" vertical="center"/>
    </xf>
    <xf numFmtId="0" fontId="30" fillId="2" borderId="53" xfId="0" applyFont="1" applyFill="1" applyBorder="1" applyAlignment="1">
      <alignment horizontal="center" vertical="center"/>
    </xf>
    <xf numFmtId="0" fontId="30" fillId="2" borderId="50" xfId="0" applyFont="1" applyFill="1" applyBorder="1" applyAlignment="1">
      <alignment vertical="center"/>
    </xf>
    <xf numFmtId="0" fontId="30" fillId="2" borderId="51" xfId="0" applyFont="1" applyFill="1" applyBorder="1" applyAlignment="1">
      <alignment vertical="center"/>
    </xf>
    <xf numFmtId="0" fontId="30" fillId="2" borderId="51" xfId="0" applyFont="1" applyFill="1" applyBorder="1" applyAlignment="1">
      <alignment vertical="center" wrapText="1"/>
    </xf>
    <xf numFmtId="0" fontId="31" fillId="2" borderId="51" xfId="0" applyFont="1" applyFill="1" applyBorder="1" applyAlignment="1">
      <alignment horizontal="center" vertical="center"/>
    </xf>
    <xf numFmtId="0" fontId="31" fillId="2" borderId="54" xfId="0" applyFont="1" applyFill="1" applyBorder="1" applyAlignment="1">
      <alignment horizontal="center" vertical="center"/>
    </xf>
    <xf numFmtId="0" fontId="0" fillId="0" borderId="0" xfId="0" applyAlignment="1">
      <alignment horizontal="left" vertical="center"/>
    </xf>
    <xf numFmtId="0" fontId="0" fillId="8" borderId="0" xfId="0" applyFill="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51" xfId="0" applyFill="1" applyBorder="1" applyAlignment="1">
      <alignment horizontal="left" vertical="center"/>
    </xf>
    <xf numFmtId="0" fontId="17" fillId="3" borderId="0" xfId="0" applyFont="1" applyFill="1" applyAlignment="1">
      <alignment horizontal="left" vertical="center" wrapText="1"/>
    </xf>
    <xf numFmtId="0" fontId="0" fillId="2" borderId="40" xfId="0" applyFill="1" applyBorder="1" applyAlignment="1">
      <alignment vertical="center" wrapText="1"/>
    </xf>
    <xf numFmtId="0" fontId="11" fillId="0" borderId="0" xfId="0" applyFont="1" applyAlignment="1">
      <alignment vertical="center"/>
    </xf>
    <xf numFmtId="0" fontId="7" fillId="0" borderId="0" xfId="0" applyFont="1"/>
    <xf numFmtId="0" fontId="11" fillId="0" borderId="0" xfId="0" applyFont="1"/>
    <xf numFmtId="0" fontId="12" fillId="0" borderId="0" xfId="0" applyFont="1" applyAlignment="1">
      <alignment horizontal="left" vertical="center" indent="1"/>
    </xf>
    <xf numFmtId="0" fontId="15" fillId="0" borderId="0" xfId="1" applyFont="1" applyFill="1" applyAlignment="1">
      <alignment horizontal="left" vertical="center" indent="1"/>
    </xf>
    <xf numFmtId="0" fontId="5" fillId="0" borderId="0" xfId="0" applyFont="1"/>
    <xf numFmtId="0" fontId="26" fillId="0" borderId="0" xfId="0" applyFont="1"/>
    <xf numFmtId="165" fontId="0" fillId="0" borderId="1" xfId="0" applyNumberFormat="1" applyBorder="1"/>
    <xf numFmtId="17" fontId="30" fillId="0" borderId="1" xfId="0" applyNumberFormat="1" applyFont="1" applyBorder="1"/>
    <xf numFmtId="0" fontId="0" fillId="0" borderId="1" xfId="0" applyBorder="1"/>
    <xf numFmtId="0" fontId="33" fillId="0" borderId="0" xfId="0" applyFont="1" applyAlignment="1">
      <alignment vertical="top"/>
    </xf>
    <xf numFmtId="0" fontId="23" fillId="0" borderId="0" xfId="0" applyFont="1" applyAlignment="1">
      <alignment vertical="top"/>
    </xf>
    <xf numFmtId="0" fontId="38" fillId="13" borderId="1" xfId="0" applyFont="1" applyFill="1" applyBorder="1" applyAlignment="1">
      <alignment horizontal="right" vertical="center"/>
    </xf>
    <xf numFmtId="0" fontId="38" fillId="13" borderId="1" xfId="0" applyFont="1" applyFill="1" applyBorder="1" applyAlignment="1">
      <alignment horizontal="left" vertical="center"/>
    </xf>
    <xf numFmtId="0" fontId="40" fillId="8" borderId="0" xfId="0" applyFont="1" applyFill="1" applyProtection="1">
      <protection locked="0"/>
    </xf>
    <xf numFmtId="0" fontId="1" fillId="8" borderId="0" xfId="0" applyFont="1" applyFill="1" applyProtection="1">
      <protection locked="0"/>
    </xf>
    <xf numFmtId="0" fontId="41" fillId="8" borderId="0" xfId="0" applyFont="1" applyFill="1" applyAlignment="1" applyProtection="1">
      <alignment vertical="center"/>
      <protection locked="0"/>
    </xf>
    <xf numFmtId="0" fontId="1" fillId="8" borderId="0" xfId="0" applyFont="1" applyFill="1" applyAlignment="1" applyProtection="1">
      <alignment vertical="center"/>
      <protection locked="0"/>
    </xf>
    <xf numFmtId="0" fontId="5" fillId="8" borderId="0" xfId="0" applyFont="1" applyFill="1" applyAlignment="1" applyProtection="1">
      <alignment vertical="center"/>
      <protection locked="0"/>
    </xf>
    <xf numFmtId="0" fontId="3" fillId="3" borderId="1" xfId="0" applyFont="1" applyFill="1" applyBorder="1" applyAlignment="1" applyProtection="1">
      <alignment horizontal="left" vertical="center" wrapText="1" indent="1"/>
      <protection locked="0"/>
    </xf>
    <xf numFmtId="0" fontId="3" fillId="13" borderId="1" xfId="0" applyFont="1" applyFill="1" applyBorder="1" applyAlignment="1" applyProtection="1">
      <alignment horizontal="left" vertical="center" wrapText="1" indent="1"/>
      <protection locked="0"/>
    </xf>
    <xf numFmtId="0" fontId="1" fillId="2" borderId="1" xfId="0" applyFont="1" applyFill="1" applyBorder="1" applyAlignment="1" applyProtection="1">
      <alignment horizontal="left" vertical="center" wrapText="1" indent="1"/>
      <protection locked="0"/>
    </xf>
    <xf numFmtId="0" fontId="1" fillId="9" borderId="1" xfId="0" applyFont="1" applyFill="1" applyBorder="1" applyAlignment="1" applyProtection="1">
      <alignment horizontal="left" vertical="center" wrapText="1" indent="1"/>
      <protection locked="0"/>
    </xf>
    <xf numFmtId="0" fontId="1" fillId="8" borderId="0" xfId="0" applyFont="1" applyFill="1" applyAlignment="1" applyProtection="1">
      <alignment horizontal="left" vertical="top" wrapText="1"/>
      <protection locked="0"/>
    </xf>
    <xf numFmtId="0" fontId="40" fillId="8" borderId="0" xfId="0" applyFont="1" applyFill="1" applyAlignment="1" applyProtection="1">
      <alignment vertical="center"/>
      <protection locked="0"/>
    </xf>
    <xf numFmtId="0" fontId="3" fillId="8" borderId="0" xfId="0" applyFont="1" applyFill="1" applyProtection="1">
      <protection locked="0"/>
    </xf>
    <xf numFmtId="0" fontId="42" fillId="3" borderId="1" xfId="0" applyFont="1" applyFill="1" applyBorder="1" applyAlignment="1">
      <alignment horizontal="center" vertical="center"/>
    </xf>
    <xf numFmtId="0" fontId="42" fillId="3" borderId="2" xfId="0" applyFont="1" applyFill="1" applyBorder="1" applyAlignment="1">
      <alignment vertical="center"/>
    </xf>
    <xf numFmtId="0" fontId="4" fillId="4"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35" fillId="13" borderId="1" xfId="0" applyFont="1" applyFill="1" applyBorder="1" applyAlignment="1">
      <alignment horizontal="left"/>
    </xf>
    <xf numFmtId="0" fontId="0" fillId="0" borderId="1" xfId="0" applyBorder="1" applyAlignment="1">
      <alignment horizontal="left"/>
    </xf>
    <xf numFmtId="0" fontId="0" fillId="2" borderId="0" xfId="0" applyFill="1" applyAlignment="1">
      <alignment horizontal="left" vertical="center" wrapText="1"/>
    </xf>
    <xf numFmtId="0" fontId="0" fillId="2" borderId="0" xfId="0" applyFill="1"/>
    <xf numFmtId="0" fontId="2" fillId="0" borderId="39" xfId="0" applyFont="1" applyBorder="1" applyAlignment="1">
      <alignment vertical="center" wrapText="1"/>
    </xf>
    <xf numFmtId="0" fontId="2" fillId="0" borderId="39" xfId="0" applyFont="1" applyBorder="1" applyAlignment="1">
      <alignment vertical="center"/>
    </xf>
    <xf numFmtId="0" fontId="2" fillId="0" borderId="40" xfId="0" applyFont="1" applyBorder="1" applyAlignment="1">
      <alignment vertical="center" wrapText="1"/>
    </xf>
    <xf numFmtId="0" fontId="2" fillId="0" borderId="40" xfId="0" applyFont="1" applyBorder="1" applyAlignment="1">
      <alignment vertical="center"/>
    </xf>
    <xf numFmtId="0" fontId="26" fillId="0" borderId="0" xfId="0" applyFont="1" applyAlignment="1">
      <alignment horizontal="left" vertical="top" wrapText="1"/>
    </xf>
    <xf numFmtId="0" fontId="2" fillId="0" borderId="38" xfId="0" applyFont="1" applyBorder="1" applyAlignment="1">
      <alignment vertical="center" wrapText="1"/>
    </xf>
    <xf numFmtId="0" fontId="2" fillId="0" borderId="38" xfId="0" applyFont="1" applyBorder="1" applyAlignment="1">
      <alignment vertical="center"/>
    </xf>
    <xf numFmtId="0" fontId="0" fillId="2" borderId="41" xfId="0" applyFill="1" applyBorder="1" applyAlignment="1">
      <alignment vertical="top" wrapText="1"/>
    </xf>
    <xf numFmtId="0" fontId="0" fillId="0" borderId="41" xfId="0" applyBorder="1"/>
    <xf numFmtId="0" fontId="1" fillId="8" borderId="9" xfId="0" applyFont="1" applyFill="1" applyBorder="1" applyAlignment="1" applyProtection="1">
      <alignment horizontal="left" vertical="center" wrapText="1"/>
      <protection locked="0"/>
    </xf>
    <xf numFmtId="0" fontId="1" fillId="8" borderId="0" xfId="0" applyFont="1" applyFill="1" applyAlignment="1" applyProtection="1">
      <alignment horizontal="left" vertical="center" wrapText="1"/>
      <protection locked="0"/>
    </xf>
    <xf numFmtId="0" fontId="1" fillId="8" borderId="1"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42" fillId="3" borderId="2" xfId="0" applyFont="1" applyFill="1" applyBorder="1" applyAlignment="1">
      <alignment horizontal="center" vertical="center"/>
    </xf>
    <xf numFmtId="0" fontId="42" fillId="3" borderId="18" xfId="0" applyFont="1" applyFill="1" applyBorder="1" applyAlignment="1">
      <alignment horizontal="center" vertical="center"/>
    </xf>
    <xf numFmtId="0" fontId="42" fillId="3" borderId="25" xfId="0" applyFont="1" applyFill="1" applyBorder="1" applyAlignment="1">
      <alignment horizontal="center" vertical="center"/>
    </xf>
    <xf numFmtId="0" fontId="42" fillId="3" borderId="19" xfId="0" applyFont="1" applyFill="1" applyBorder="1" applyAlignment="1" applyProtection="1">
      <alignment horizontal="left" vertical="center" wrapText="1" indent="1"/>
      <protection locked="0"/>
    </xf>
    <xf numFmtId="0" fontId="42" fillId="3" borderId="20" xfId="0" applyFont="1" applyFill="1" applyBorder="1" applyAlignment="1">
      <alignment horizontal="left" vertical="center" wrapText="1" indent="1"/>
    </xf>
    <xf numFmtId="0" fontId="3" fillId="3" borderId="21" xfId="0" applyFont="1" applyFill="1" applyBorder="1" applyAlignment="1" applyProtection="1">
      <alignment horizontal="center" vertical="center" textRotation="90"/>
      <protection locked="0"/>
    </xf>
    <xf numFmtId="0" fontId="3" fillId="3" borderId="22" xfId="0" applyFont="1" applyFill="1" applyBorder="1" applyAlignment="1" applyProtection="1">
      <alignment horizontal="center" vertical="center" textRotation="90"/>
      <protection locked="0"/>
    </xf>
    <xf numFmtId="0" fontId="3" fillId="3" borderId="23" xfId="0" applyFont="1" applyFill="1" applyBorder="1" applyAlignment="1" applyProtection="1">
      <alignment horizontal="center" vertical="center" textRotation="90"/>
      <protection locked="0"/>
    </xf>
    <xf numFmtId="0" fontId="3" fillId="3" borderId="1" xfId="0" applyFont="1" applyFill="1" applyBorder="1" applyAlignment="1" applyProtection="1">
      <alignment horizontal="center" vertical="center"/>
      <protection locked="0"/>
    </xf>
    <xf numFmtId="0" fontId="1" fillId="10" borderId="0" xfId="0" applyFont="1" applyFill="1" applyAlignment="1">
      <alignment horizontal="left" vertical="center" wrapText="1"/>
    </xf>
    <xf numFmtId="0" fontId="1" fillId="8" borderId="0" xfId="0" applyFont="1" applyFill="1" applyProtection="1">
      <protection locked="0"/>
    </xf>
    <xf numFmtId="0" fontId="18" fillId="14" borderId="29" xfId="0" applyFont="1" applyFill="1" applyBorder="1" applyAlignment="1">
      <alignment horizontal="center" vertical="top" wrapText="1"/>
    </xf>
    <xf numFmtId="0" fontId="18" fillId="3" borderId="29" xfId="0" applyFont="1" applyFill="1" applyBorder="1" applyAlignment="1">
      <alignment horizontal="center" vertical="top" wrapText="1"/>
    </xf>
    <xf numFmtId="0" fontId="22" fillId="3" borderId="29" xfId="0" applyFont="1" applyFill="1" applyBorder="1" applyAlignment="1">
      <alignment horizontal="center" vertical="center" wrapText="1"/>
    </xf>
    <xf numFmtId="0" fontId="22" fillId="14" borderId="29" xfId="0" applyFont="1" applyFill="1" applyBorder="1" applyAlignment="1">
      <alignment horizontal="center" vertical="center" wrapText="1"/>
    </xf>
    <xf numFmtId="0" fontId="17" fillId="3" borderId="29" xfId="0" applyFont="1" applyFill="1" applyBorder="1" applyAlignment="1">
      <alignment horizontal="center" wrapText="1"/>
    </xf>
    <xf numFmtId="0" fontId="18" fillId="3" borderId="33" xfId="0" applyFont="1" applyFill="1" applyBorder="1" applyAlignment="1">
      <alignment horizontal="center" vertical="top" wrapText="1"/>
    </xf>
    <xf numFmtId="0" fontId="18" fillId="3" borderId="35" xfId="0" applyFont="1" applyFill="1" applyBorder="1" applyAlignment="1">
      <alignment horizontal="center" vertical="top" wrapText="1"/>
    </xf>
    <xf numFmtId="0" fontId="18" fillId="3" borderId="34" xfId="0" applyFont="1" applyFill="1" applyBorder="1" applyAlignment="1">
      <alignment horizontal="center" vertical="top" wrapText="1"/>
    </xf>
    <xf numFmtId="0" fontId="3" fillId="15" borderId="31" xfId="0" applyFont="1" applyFill="1" applyBorder="1" applyAlignment="1">
      <alignment horizontal="center" wrapText="1"/>
    </xf>
    <xf numFmtId="0" fontId="3" fillId="15" borderId="36" xfId="0" applyFont="1" applyFill="1" applyBorder="1" applyAlignment="1">
      <alignment horizontal="center" wrapText="1"/>
    </xf>
    <xf numFmtId="0" fontId="3" fillId="15" borderId="37" xfId="0" applyFont="1" applyFill="1" applyBorder="1" applyAlignment="1">
      <alignment horizontal="center" wrapText="1"/>
    </xf>
    <xf numFmtId="0" fontId="17" fillId="15" borderId="29" xfId="0" applyFont="1" applyFill="1" applyBorder="1" applyAlignment="1">
      <alignment horizontal="center" wrapText="1"/>
    </xf>
    <xf numFmtId="0" fontId="17" fillId="15" borderId="29" xfId="0" applyFont="1" applyFill="1" applyBorder="1" applyAlignment="1">
      <alignment horizontal="left"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7" fillId="3" borderId="29" xfId="0" applyFont="1" applyFill="1" applyBorder="1" applyAlignment="1">
      <alignment horizontal="left" wrapText="1"/>
    </xf>
    <xf numFmtId="0" fontId="43" fillId="3" borderId="0" xfId="0" applyFont="1" applyFill="1" applyAlignment="1">
      <alignment horizontal="left" vertical="top" wrapText="1"/>
    </xf>
    <xf numFmtId="0" fontId="16" fillId="3" borderId="0" xfId="0" applyFont="1" applyFill="1" applyAlignment="1">
      <alignment horizontal="center" vertical="center" wrapText="1"/>
    </xf>
    <xf numFmtId="0" fontId="3" fillId="3" borderId="0" xfId="0" applyFont="1" applyFill="1" applyAlignment="1">
      <alignment horizontal="left"/>
    </xf>
    <xf numFmtId="0" fontId="22" fillId="12" borderId="0" xfId="0" applyFont="1" applyFill="1" applyAlignment="1">
      <alignment horizontal="left" vertical="center" wrapText="1"/>
    </xf>
    <xf numFmtId="0" fontId="17" fillId="3" borderId="31" xfId="0" applyFont="1" applyFill="1" applyBorder="1" applyAlignment="1">
      <alignment horizontal="center" wrapText="1"/>
    </xf>
    <xf numFmtId="0" fontId="17" fillId="3" borderId="32" xfId="0" applyFont="1" applyFill="1" applyBorder="1" applyAlignment="1">
      <alignment horizontal="center" wrapText="1"/>
    </xf>
    <xf numFmtId="0" fontId="17" fillId="15" borderId="31" xfId="0" applyFont="1" applyFill="1" applyBorder="1" applyAlignment="1">
      <alignment horizontal="center" wrapText="1"/>
    </xf>
    <xf numFmtId="0" fontId="17" fillId="15" borderId="32" xfId="0" applyFont="1" applyFill="1" applyBorder="1" applyAlignment="1">
      <alignment horizontal="center" wrapText="1"/>
    </xf>
    <xf numFmtId="0" fontId="22" fillId="14" borderId="29" xfId="0" applyFont="1" applyFill="1" applyBorder="1" applyAlignment="1">
      <alignment horizontal="center" wrapText="1"/>
    </xf>
    <xf numFmtId="0" fontId="17" fillId="14" borderId="31" xfId="0" applyFont="1" applyFill="1" applyBorder="1" applyAlignment="1">
      <alignment horizontal="center" wrapText="1"/>
    </xf>
    <xf numFmtId="0" fontId="17" fillId="14" borderId="32" xfId="0" applyFont="1" applyFill="1" applyBorder="1" applyAlignment="1">
      <alignment horizontal="center" wrapText="1"/>
    </xf>
    <xf numFmtId="0" fontId="3" fillId="3" borderId="26" xfId="0" applyFont="1" applyFill="1" applyBorder="1" applyAlignment="1">
      <alignment horizontal="center" vertical="center" wrapText="1"/>
    </xf>
    <xf numFmtId="0" fontId="3" fillId="3" borderId="0" xfId="0" applyFont="1" applyFill="1" applyAlignment="1">
      <alignment horizontal="center" vertical="center" wrapText="1"/>
    </xf>
    <xf numFmtId="0" fontId="9" fillId="3" borderId="0" xfId="0" applyFont="1" applyFill="1" applyAlignment="1">
      <alignment horizontal="center" vertical="center" wrapText="1"/>
    </xf>
    <xf numFmtId="0" fontId="17" fillId="3" borderId="0" xfId="0" applyFont="1" applyFill="1" applyAlignment="1">
      <alignment horizontal="left"/>
    </xf>
    <xf numFmtId="0" fontId="25" fillId="3" borderId="0" xfId="0" applyFont="1" applyFill="1" applyAlignment="1">
      <alignment horizontal="left"/>
    </xf>
    <xf numFmtId="0" fontId="25" fillId="3" borderId="0" xfId="0" applyFont="1" applyFill="1" applyAlignment="1">
      <alignment horizontal="left" vertical="top" wrapText="1"/>
    </xf>
    <xf numFmtId="0" fontId="0" fillId="8" borderId="28" xfId="0" applyFill="1" applyBorder="1" applyAlignment="1" applyProtection="1">
      <alignment horizontal="center" vertical="center" wrapText="1"/>
      <protection locked="0"/>
    </xf>
    <xf numFmtId="0" fontId="0" fillId="8" borderId="27" xfId="0" applyFill="1" applyBorder="1" applyAlignment="1" applyProtection="1">
      <alignment horizontal="left" vertical="center" wrapText="1"/>
      <protection locked="0"/>
    </xf>
    <xf numFmtId="0" fontId="19" fillId="8" borderId="27" xfId="0" applyFont="1" applyFill="1" applyBorder="1" applyAlignment="1" applyProtection="1">
      <alignment horizontal="left" vertical="center" wrapText="1"/>
      <protection locked="0"/>
    </xf>
    <xf numFmtId="164" fontId="19" fillId="8" borderId="27" xfId="0" applyNumberFormat="1" applyFont="1" applyFill="1" applyBorder="1" applyAlignment="1" applyProtection="1">
      <alignment horizontal="left" vertical="center" wrapText="1"/>
      <protection locked="0"/>
    </xf>
    <xf numFmtId="0" fontId="21" fillId="8" borderId="27" xfId="0" applyFont="1" applyFill="1" applyBorder="1" applyAlignment="1" applyProtection="1">
      <alignment horizontal="center" vertical="center" wrapText="1"/>
      <protection locked="0"/>
    </xf>
    <xf numFmtId="0" fontId="19" fillId="8" borderId="7" xfId="0" applyFont="1" applyFill="1" applyBorder="1" applyAlignment="1" applyProtection="1">
      <alignment horizontal="center" vertical="center" wrapText="1"/>
      <protection locked="0"/>
    </xf>
    <xf numFmtId="0" fontId="19" fillId="8" borderId="27" xfId="0" applyFont="1" applyFill="1" applyBorder="1" applyAlignment="1" applyProtection="1">
      <alignment horizontal="center" vertical="center" wrapText="1"/>
      <protection locked="0"/>
    </xf>
    <xf numFmtId="0" fontId="19" fillId="0" borderId="24" xfId="0" applyFont="1" applyBorder="1" applyProtection="1">
      <protection locked="0"/>
    </xf>
    <xf numFmtId="0" fontId="0" fillId="8" borderId="8" xfId="0" applyFill="1" applyBorder="1" applyAlignment="1" applyProtection="1">
      <alignment horizontal="left" vertical="center" wrapText="1"/>
      <protection locked="0"/>
    </xf>
    <xf numFmtId="0" fontId="0" fillId="8" borderId="6" xfId="0" applyFill="1" applyBorder="1" applyAlignment="1" applyProtection="1">
      <alignment horizontal="center" vertical="center" wrapText="1"/>
      <protection locked="0"/>
    </xf>
    <xf numFmtId="0" fontId="19" fillId="8" borderId="7" xfId="0" applyFont="1" applyFill="1" applyBorder="1" applyAlignment="1" applyProtection="1">
      <alignment horizontal="left" vertical="center" wrapText="1"/>
      <protection locked="0"/>
    </xf>
    <xf numFmtId="164" fontId="19" fillId="8" borderId="7" xfId="0" applyNumberFormat="1" applyFont="1" applyFill="1" applyBorder="1" applyAlignment="1" applyProtection="1">
      <alignment horizontal="left" vertical="center" wrapText="1"/>
      <protection locked="0"/>
    </xf>
    <xf numFmtId="0" fontId="21" fillId="8" borderId="7" xfId="0" applyFont="1" applyFill="1" applyBorder="1" applyAlignment="1" applyProtection="1">
      <alignment horizontal="center" vertical="center" wrapText="1"/>
      <protection locked="0"/>
    </xf>
    <xf numFmtId="0" fontId="19" fillId="8" borderId="27" xfId="0" applyFont="1" applyFill="1" applyBorder="1" applyAlignment="1" applyProtection="1">
      <alignment horizontal="center" vertical="center" wrapText="1"/>
    </xf>
    <xf numFmtId="0" fontId="19" fillId="8" borderId="7" xfId="0" applyFont="1" applyFill="1" applyBorder="1" applyAlignment="1" applyProtection="1">
      <alignment horizontal="center" vertical="center" wrapText="1"/>
    </xf>
    <xf numFmtId="0" fontId="19" fillId="0" borderId="30" xfId="0" applyFont="1" applyBorder="1" applyProtection="1">
      <protection locked="0"/>
    </xf>
    <xf numFmtId="0" fontId="0" fillId="8" borderId="7" xfId="0" applyFill="1" applyBorder="1" applyAlignment="1" applyProtection="1">
      <alignment horizontal="left" vertical="center" wrapText="1"/>
      <protection locked="0"/>
    </xf>
    <xf numFmtId="164" fontId="0" fillId="8" borderId="7" xfId="0" applyNumberFormat="1" applyFill="1" applyBorder="1" applyAlignment="1" applyProtection="1">
      <alignment horizontal="left" vertical="center" wrapText="1"/>
      <protection locked="0"/>
    </xf>
    <xf numFmtId="0" fontId="28" fillId="8" borderId="7" xfId="0" applyFont="1" applyFill="1" applyBorder="1" applyAlignment="1" applyProtection="1">
      <alignment horizontal="center" vertical="center" wrapText="1"/>
      <protection locked="0"/>
    </xf>
    <xf numFmtId="0" fontId="0" fillId="8" borderId="7" xfId="0" applyFill="1" applyBorder="1" applyAlignment="1" applyProtection="1">
      <alignment horizontal="center" vertical="center" wrapText="1"/>
      <protection locked="0"/>
    </xf>
    <xf numFmtId="0" fontId="0" fillId="0" borderId="24" xfId="0" applyBorder="1" applyProtection="1">
      <protection locked="0"/>
    </xf>
    <xf numFmtId="0" fontId="0" fillId="8" borderId="0" xfId="0" applyFill="1" applyAlignment="1" applyProtection="1">
      <alignment wrapText="1"/>
      <protection locked="0"/>
    </xf>
    <xf numFmtId="0" fontId="0" fillId="8" borderId="7" xfId="0" applyFill="1" applyBorder="1" applyAlignment="1" applyProtection="1">
      <alignment horizontal="center" vertical="center" wrapText="1"/>
    </xf>
  </cellXfs>
  <cellStyles count="4">
    <cellStyle name="Followed Hyperlink" xfId="2" builtinId="9" customBuiltin="1"/>
    <cellStyle name="Hyperlink" xfId="1" builtinId="8" customBuiltin="1"/>
    <cellStyle name="Hyperlink 2" xfId="3" xr:uid="{906B6BE7-1C35-4472-9A18-D4E9A63FAAA8}"/>
    <cellStyle name="Normal" xfId="0" builtinId="0" customBuiltin="1"/>
  </cellStyles>
  <dxfs count="64">
    <dxf>
      <font>
        <b val="0"/>
        <i/>
        <color theme="1" tint="0.499984740745262"/>
      </font>
    </dxf>
    <dxf>
      <font>
        <b val="0"/>
        <i/>
        <color theme="1" tint="0.499984740745262"/>
      </font>
    </dxf>
    <dxf>
      <font>
        <b val="0"/>
        <i/>
        <color theme="1" tint="0.499984740745262"/>
      </font>
    </dxf>
    <dxf>
      <font>
        <b val="0"/>
        <i/>
        <color theme="2" tint="-9.9948118533890809E-2"/>
      </font>
    </dxf>
    <dxf>
      <font>
        <b/>
        <i val="0"/>
        <color theme="0"/>
      </font>
      <fill>
        <patternFill>
          <bgColor rgb="FFC0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val="0"/>
        <i/>
        <color theme="1" tint="0.499984740745262"/>
      </font>
      <fill>
        <patternFill patternType="none">
          <bgColor auto="1"/>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val="0"/>
        <i/>
        <color theme="2" tint="-9.9948118533890809E-2"/>
      </font>
    </dxf>
    <dxf>
      <font>
        <b/>
        <i val="0"/>
        <color theme="0"/>
      </font>
      <fill>
        <patternFill>
          <bgColor rgb="FFC00000"/>
        </patternFill>
      </fill>
    </dxf>
    <dxf>
      <font>
        <b val="0"/>
        <i/>
        <color theme="1" tint="0.499984740745262"/>
      </font>
    </dxf>
    <dxf>
      <font>
        <b val="0"/>
        <i/>
        <color theme="1" tint="0.499984740745262"/>
      </font>
      <fill>
        <patternFill patternType="none">
          <bgColor auto="1"/>
        </patternFill>
      </fill>
    </dxf>
    <dxf>
      <font>
        <b/>
        <i val="0"/>
        <color theme="0"/>
      </font>
      <fill>
        <patternFill>
          <bgColor theme="5"/>
        </patternFill>
      </fill>
    </dxf>
    <dxf>
      <font>
        <b/>
        <i val="0"/>
        <color theme="0"/>
      </font>
      <fill>
        <patternFill>
          <bgColor rgb="FFC00000"/>
        </patternFill>
      </fill>
    </dxf>
    <dxf>
      <font>
        <b val="0"/>
        <i/>
        <color theme="2" tint="-9.9948118533890809E-2"/>
      </font>
    </dxf>
    <dxf>
      <font>
        <b/>
        <i val="0"/>
        <color theme="0"/>
      </font>
      <fill>
        <patternFill>
          <bgColor theme="9"/>
        </patternFill>
      </fill>
    </dxf>
    <dxf>
      <font>
        <b/>
        <i val="0"/>
        <color theme="0"/>
      </font>
      <fill>
        <patternFill>
          <bgColor theme="7"/>
        </patternFill>
      </fill>
    </dxf>
    <dxf>
      <font>
        <b val="0"/>
        <i/>
        <color theme="1" tint="0.499984740745262"/>
      </font>
    </dxf>
    <dxf>
      <font>
        <b val="0"/>
        <i/>
        <color theme="2" tint="-9.9948118533890809E-2"/>
      </font>
    </dxf>
    <dxf>
      <font>
        <b/>
        <i val="0"/>
        <color theme="0"/>
      </font>
      <fill>
        <patternFill>
          <bgColor rgb="FFC0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val="0"/>
        <i/>
        <color theme="1" tint="0.499984740745262"/>
      </font>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2" tint="-9.9948118533890809E-2"/>
      </font>
    </dxf>
    <dxf>
      <font>
        <b/>
        <i val="0"/>
        <color theme="0"/>
      </font>
      <fill>
        <patternFill>
          <bgColor theme="9"/>
        </patternFill>
      </fill>
    </dxf>
    <dxf>
      <font>
        <b val="0"/>
        <i/>
        <color theme="1" tint="0.499984740745262"/>
      </font>
      <fill>
        <patternFill patternType="none">
          <bgColor auto="1"/>
        </patternFill>
      </fill>
    </dxf>
    <dxf>
      <font>
        <b/>
        <i val="0"/>
        <color theme="0"/>
      </font>
      <fill>
        <patternFill>
          <bgColor rgb="FFC00000"/>
        </patternFill>
      </fill>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2" tint="-9.9948118533890809E-2"/>
      </font>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2" tint="-9.9948118533890809E-2"/>
      </font>
    </dxf>
    <dxf>
      <font>
        <b val="0"/>
        <i/>
        <color theme="1" tint="0.499984740745262"/>
      </font>
      <fill>
        <patternFill patternType="none">
          <bgColor auto="1"/>
        </patternFill>
      </fill>
    </dxf>
    <dxf>
      <font>
        <b/>
        <i val="0"/>
        <color theme="0"/>
      </font>
      <fill>
        <patternFill>
          <bgColor rgb="FFC00000"/>
        </patternFill>
      </fill>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1" tint="0.499984740745262"/>
      </font>
    </dxf>
  </dxfs>
  <tableStyles count="0" defaultTableStyle="TableStyleMedium2" defaultPivotStyle="PivotStyleLight16"/>
  <colors>
    <mruColors>
      <color rgb="FF002664"/>
      <color rgb="FFCBE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63501</xdr:colOff>
      <xdr:row>3</xdr:row>
      <xdr:rowOff>57146</xdr:rowOff>
    </xdr:from>
    <xdr:to>
      <xdr:col>15</xdr:col>
      <xdr:colOff>74085</xdr:colOff>
      <xdr:row>25</xdr:row>
      <xdr:rowOff>134471</xdr:rowOff>
    </xdr:to>
    <xdr:sp macro="" textlink="">
      <xdr:nvSpPr>
        <xdr:cNvPr id="20" name="Rectangle 19">
          <a:extLst>
            <a:ext uri="{FF2B5EF4-FFF2-40B4-BE49-F238E27FC236}">
              <a16:creationId xmlns:a16="http://schemas.microsoft.com/office/drawing/2014/main" id="{3F2BEA72-6A6E-446D-9DD7-9EA53EDB5DA7}"/>
            </a:ext>
          </a:extLst>
        </xdr:cNvPr>
        <xdr:cNvSpPr/>
      </xdr:nvSpPr>
      <xdr:spPr>
        <a:xfrm>
          <a:off x="332442" y="763117"/>
          <a:ext cx="10039849" cy="4682942"/>
        </a:xfrm>
        <a:prstGeom prst="rect">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44000" rIns="180000" bIns="144000" rtlCol="0" anchor="t"/>
        <a:lstStyle/>
        <a:p>
          <a:pPr>
            <a:spcAft>
              <a:spcPts val="600"/>
            </a:spcAft>
          </a:pPr>
          <a:r>
            <a:rPr lang="en-AU" sz="1050" b="1" i="0">
              <a:solidFill>
                <a:schemeClr val="accent1"/>
              </a:solidFill>
              <a:effectLst/>
              <a:latin typeface="Arial" panose="020B0604020202020204" pitchFamily="34" charset="0"/>
              <a:ea typeface="+mn-ea"/>
              <a:cs typeface="Arial" panose="020B0604020202020204" pitchFamily="34" charset="0"/>
            </a:rPr>
            <a:t>Introduction</a:t>
          </a:r>
        </a:p>
        <a:p>
          <a:r>
            <a:rPr lang="en-AU" sz="1050" b="0" i="0">
              <a:solidFill>
                <a:sysClr val="windowText" lastClr="000000"/>
              </a:solidFill>
              <a:effectLst/>
              <a:latin typeface="Arial" panose="020B0604020202020204" pitchFamily="34" charset="0"/>
              <a:ea typeface="+mn-ea"/>
              <a:cs typeface="Arial" panose="020B0604020202020204" pitchFamily="34" charset="0"/>
            </a:rPr>
            <a:t>The Climate Risk &amp; Opportunity Assessment Tool has been developed as a template to support organisations in completing a climate risk assessment, ongoing identification of risk treatments and implementation of adaptation actions. It can be used where the user’s standard risk registers are not suitable for the purposes of climate risk assessment. It can</a:t>
          </a:r>
          <a:r>
            <a:rPr lang="en-AU" sz="1050" b="0" i="0" baseline="0">
              <a:solidFill>
                <a:sysClr val="windowText" lastClr="000000"/>
              </a:solidFill>
              <a:effectLst/>
              <a:latin typeface="Arial" panose="020B0604020202020204" pitchFamily="34" charset="0"/>
              <a:ea typeface="+mn-ea"/>
              <a:cs typeface="Arial" panose="020B0604020202020204" pitchFamily="34" charset="0"/>
            </a:rPr>
            <a:t> be used to support implementation of the climate risk assessment and management process outlined in the NSW Government's </a:t>
          </a:r>
          <a:r>
            <a:rPr lang="en-AU" sz="1050" b="0" i="1" baseline="0">
              <a:solidFill>
                <a:sysClr val="windowText" lastClr="000000"/>
              </a:solidFill>
              <a:effectLst/>
              <a:latin typeface="Arial" panose="020B0604020202020204" pitchFamily="34" charset="0"/>
              <a:ea typeface="+mn-ea"/>
              <a:cs typeface="Arial" panose="020B0604020202020204" pitchFamily="34" charset="0"/>
            </a:rPr>
            <a:t>Climate Risk Ready NSW Guide. </a:t>
          </a:r>
          <a:endParaRPr lang="en-AU" sz="1050" b="0" i="0">
            <a:solidFill>
              <a:sysClr val="windowText" lastClr="000000"/>
            </a:solidFill>
            <a:effectLst/>
            <a:latin typeface="Arial" panose="020B0604020202020204" pitchFamily="34" charset="0"/>
            <a:ea typeface="+mn-ea"/>
            <a:cs typeface="Arial" panose="020B0604020202020204" pitchFamily="34" charset="0"/>
          </a:endParaRPr>
        </a:p>
        <a:p>
          <a:endParaRPr lang="en-AU" sz="1050" b="0" i="0">
            <a:solidFill>
              <a:sysClr val="windowText" lastClr="000000"/>
            </a:solidFill>
            <a:effectLst/>
            <a:latin typeface="Arial" panose="020B0604020202020204" pitchFamily="34" charset="0"/>
            <a:ea typeface="+mn-ea"/>
            <a:cs typeface="Arial" panose="020B0604020202020204" pitchFamily="34" charset="0"/>
          </a:endParaRPr>
        </a:p>
        <a:p>
          <a:r>
            <a:rPr lang="en-AU" sz="1050" b="0" i="0">
              <a:solidFill>
                <a:sysClr val="windowText" lastClr="000000"/>
              </a:solidFill>
              <a:effectLst/>
              <a:latin typeface="Arial" panose="020B0604020202020204" pitchFamily="34" charset="0"/>
              <a:ea typeface="+mn-ea"/>
              <a:cs typeface="Arial" panose="020B0604020202020204" pitchFamily="34" charset="0"/>
            </a:rPr>
            <a:t>The Tool assists users in structuring assessment of their climate risks and opportunities and enables the rating of risks across multiple future time horizons to consider the long-term impacts climate change is projected to have on the organisation. The</a:t>
          </a:r>
          <a:r>
            <a:rPr lang="en-AU" sz="1050" b="0" i="0" baseline="0">
              <a:solidFill>
                <a:sysClr val="windowText" lastClr="000000"/>
              </a:solidFill>
              <a:effectLst/>
              <a:latin typeface="Arial" panose="020B0604020202020204" pitchFamily="34" charset="0"/>
              <a:ea typeface="+mn-ea"/>
              <a:cs typeface="Arial" panose="020B0604020202020204" pitchFamily="34" charset="0"/>
            </a:rPr>
            <a:t> Tool includes a risk register for physical risks, and a separate risk register for assessing transition risks and opportunities. Users are able to assess climate risks and opportunities across three time horizons, to align with NSW Treasury climate reporting requirements. Users should identify relevant short, medium and long term time frames in line with organisational planning horizons as part of the climate risk assessment process, and label these time horizons accordingly within the physical and transition register tabs. Refer to Activity 1.4 in Climate Risk Ready NSW Guide for further information on selecting time horizons.</a:t>
          </a:r>
        </a:p>
        <a:p>
          <a:endParaRPr lang="en-AU" sz="1050" b="0" i="0">
            <a:solidFill>
              <a:sysClr val="windowText" lastClr="000000"/>
            </a:solidFill>
            <a:effectLst/>
            <a:latin typeface="Arial" panose="020B0604020202020204" pitchFamily="34" charset="0"/>
            <a:ea typeface="+mn-ea"/>
            <a:cs typeface="Arial" panose="020B0604020202020204" pitchFamily="34" charset="0"/>
          </a:endParaRPr>
        </a:p>
        <a:p>
          <a:r>
            <a:rPr lang="en-AU" sz="1050" b="0" i="0">
              <a:solidFill>
                <a:sysClr val="windowText" lastClr="000000"/>
              </a:solidFill>
              <a:effectLst/>
              <a:latin typeface="Arial" panose="020B0604020202020204" pitchFamily="34" charset="0"/>
              <a:ea typeface="+mn-ea"/>
              <a:cs typeface="Arial" panose="020B0604020202020204" pitchFamily="34" charset="0"/>
            </a:rPr>
            <a:t>This Tool is structured</a:t>
          </a:r>
          <a:r>
            <a:rPr lang="en-AU" sz="1050" b="0" i="0" baseline="0">
              <a:solidFill>
                <a:sysClr val="windowText" lastClr="000000"/>
              </a:solidFill>
              <a:effectLst/>
              <a:latin typeface="Arial" panose="020B0604020202020204" pitchFamily="34" charset="0"/>
              <a:ea typeface="+mn-ea"/>
              <a:cs typeface="Arial" panose="020B0604020202020204" pitchFamily="34" charset="0"/>
            </a:rPr>
            <a:t> as follows: </a:t>
          </a:r>
        </a:p>
        <a:p>
          <a:r>
            <a:rPr lang="en-AU" sz="1050" b="1" i="0">
              <a:solidFill>
                <a:sysClr val="windowText" lastClr="000000"/>
              </a:solidFill>
              <a:effectLst/>
              <a:latin typeface="Arial" panose="020B0604020202020204" pitchFamily="34" charset="0"/>
              <a:ea typeface="+mn-ea"/>
              <a:cs typeface="Arial" panose="020B0604020202020204" pitchFamily="34" charset="0"/>
            </a:rPr>
            <a:t>Tab</a:t>
          </a:r>
          <a:r>
            <a:rPr lang="en-AU" sz="1050" b="1" i="0" baseline="0">
              <a:solidFill>
                <a:sysClr val="windowText" lastClr="000000"/>
              </a:solidFill>
              <a:effectLst/>
              <a:latin typeface="Arial" panose="020B0604020202020204" pitchFamily="34" charset="0"/>
              <a:ea typeface="+mn-ea"/>
              <a:cs typeface="Arial" panose="020B0604020202020204" pitchFamily="34" charset="0"/>
            </a:rPr>
            <a:t> 1</a:t>
          </a:r>
          <a:r>
            <a:rPr lang="en-AU" sz="1050" b="1" i="0">
              <a:solidFill>
                <a:sysClr val="windowText" lastClr="000000"/>
              </a:solidFill>
              <a:effectLst/>
              <a:latin typeface="Arial" panose="020B0604020202020204" pitchFamily="34" charset="0"/>
              <a:ea typeface="+mn-ea"/>
              <a:cs typeface="Arial" panose="020B0604020202020204" pitchFamily="34" charset="0"/>
            </a:rPr>
            <a:t> </a:t>
          </a:r>
          <a:r>
            <a:rPr lang="en-AU" sz="1050" b="0" i="0">
              <a:solidFill>
                <a:sysClr val="windowText" lastClr="000000"/>
              </a:solidFill>
              <a:effectLst/>
              <a:latin typeface="Arial" panose="020B0604020202020204" pitchFamily="34" charset="0"/>
              <a:ea typeface="+mn-ea"/>
              <a:cs typeface="Arial" panose="020B0604020202020204" pitchFamily="34" charset="0"/>
            </a:rPr>
            <a:t>provides</a:t>
          </a:r>
          <a:r>
            <a:rPr lang="en-AU" sz="1050" b="0" i="0" baseline="0">
              <a:solidFill>
                <a:sysClr val="windowText" lastClr="000000"/>
              </a:solidFill>
              <a:effectLst/>
              <a:latin typeface="Arial" panose="020B0604020202020204" pitchFamily="34" charset="0"/>
              <a:ea typeface="+mn-ea"/>
              <a:cs typeface="Arial" panose="020B0604020202020204" pitchFamily="34" charset="0"/>
            </a:rPr>
            <a:t> risk assessment criteria in an editable form in the Tool to allow users to customise the template with the risk assessment criteria outlined in an organisation's existing enterprise risk management framework/guidance if desired. </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2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an editable risk register for physical risks enabling documentation of climate risks against </a:t>
          </a:r>
          <a:r>
            <a:rPr lang="en-AU" sz="1100" b="0" i="0" baseline="0">
              <a:solidFill>
                <a:sysClr val="windowText" lastClr="000000"/>
              </a:solidFill>
              <a:effectLst/>
              <a:latin typeface="Arial" panose="020B0604020202020204" pitchFamily="34" charset="0"/>
              <a:ea typeface="+mn-ea"/>
              <a:cs typeface="Arial" panose="020B0604020202020204" pitchFamily="34" charset="0"/>
            </a:rPr>
            <a:t>three </a:t>
          </a:r>
          <a:r>
            <a:rPr lang="en-AU" sz="1050" b="0" i="0" baseline="0">
              <a:solidFill>
                <a:sysClr val="windowText" lastClr="000000"/>
              </a:solidFill>
              <a:effectLst/>
              <a:latin typeface="Arial" panose="020B0604020202020204" pitchFamily="34" charset="0"/>
              <a:ea typeface="+mn-ea"/>
              <a:cs typeface="Arial" panose="020B0604020202020204" pitchFamily="34" charset="0"/>
            </a:rPr>
            <a:t>time horizons, multiple climate hazards, and risk controls (adaptation actions).</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3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physical risks which users can review, copy and edit in the risk register tab to suit their particular organisational setting. </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4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physical adaptation actions. </a:t>
          </a:r>
        </a:p>
        <a:p>
          <a:r>
            <a:rPr lang="en-AU" sz="1050" b="1" i="0">
              <a:solidFill>
                <a:sysClr val="windowText" lastClr="000000"/>
              </a:solidFill>
              <a:effectLst/>
              <a:latin typeface="Arial" panose="020B0604020202020204" pitchFamily="34" charset="0"/>
              <a:ea typeface="+mn-ea"/>
              <a:cs typeface="Arial" panose="020B0604020202020204" pitchFamily="34" charset="0"/>
            </a:rPr>
            <a:t>Tab 5 </a:t>
          </a:r>
          <a:r>
            <a:rPr lang="en-AU" sz="1050" b="0" i="0">
              <a:solidFill>
                <a:sysClr val="windowText" lastClr="000000"/>
              </a:solidFill>
              <a:effectLst/>
              <a:latin typeface="Arial" panose="020B0604020202020204" pitchFamily="34" charset="0"/>
              <a:ea typeface="+mn-ea"/>
              <a:cs typeface="Arial" panose="020B0604020202020204" pitchFamily="34" charset="0"/>
            </a:rPr>
            <a:t>provides an editable risk register for transition risks and opportunities enabling documentation of transition risks and opportunities against three time horizons, multiple transition drivers, and with identification of existing and proposed risk treatments.</a:t>
          </a:r>
        </a:p>
        <a:p>
          <a:r>
            <a:rPr lang="en-AU" sz="1050" b="1" i="0">
              <a:solidFill>
                <a:sysClr val="windowText" lastClr="000000"/>
              </a:solidFill>
              <a:effectLst/>
              <a:latin typeface="Arial" panose="020B0604020202020204" pitchFamily="34" charset="0"/>
              <a:ea typeface="+mn-ea"/>
              <a:cs typeface="Arial" panose="020B0604020202020204" pitchFamily="34" charset="0"/>
            </a:rPr>
            <a:t>Tab 6 </a:t>
          </a:r>
          <a:r>
            <a:rPr lang="en-AU" sz="1050" b="0" i="0">
              <a:solidFill>
                <a:sysClr val="windowText" lastClr="000000"/>
              </a:solidFill>
              <a:effectLst/>
              <a:latin typeface="Arial" panose="020B0604020202020204" pitchFamily="34" charset="0"/>
              <a:ea typeface="+mn-ea"/>
              <a:cs typeface="Arial" panose="020B0604020202020204" pitchFamily="34" charset="0"/>
            </a:rPr>
            <a:t>provides a bank of example transition drivers. Refer to Activity 2.2 in CRR Guide for further information on transition drivers, and Resource [Drivers spreadsheet]</a:t>
          </a:r>
          <a:r>
            <a:rPr lang="en-AU" sz="1050" b="0" i="0" baseline="0">
              <a:solidFill>
                <a:sysClr val="windowText" lastClr="000000"/>
              </a:solidFill>
              <a:effectLst/>
              <a:latin typeface="Arial" panose="020B0604020202020204" pitchFamily="34" charset="0"/>
              <a:ea typeface="+mn-ea"/>
              <a:cs typeface="Arial" panose="020B0604020202020204" pitchFamily="34" charset="0"/>
            </a:rPr>
            <a:t> for further context on the drivers listed.</a:t>
          </a:r>
          <a:endParaRPr lang="en-AU" sz="1050" b="0" i="0">
            <a:solidFill>
              <a:sysClr val="windowText" lastClr="000000"/>
            </a:solidFill>
            <a:effectLst/>
            <a:latin typeface="Arial" panose="020B0604020202020204" pitchFamily="34" charset="0"/>
            <a:ea typeface="+mn-ea"/>
            <a:cs typeface="Arial" panose="020B0604020202020204" pitchFamily="34" charset="0"/>
          </a:endParaRP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7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transition risks and opportunities. </a:t>
          </a:r>
          <a:endParaRPr lang="en-AU" sz="1050">
            <a:solidFill>
              <a:sysClr val="windowText" lastClr="000000"/>
            </a:solidFill>
            <a:effectLst/>
            <a:latin typeface="Arial" panose="020B0604020202020204" pitchFamily="34" charset="0"/>
            <a:cs typeface="Arial" panose="020B0604020202020204" pitchFamily="34" charset="0"/>
          </a:endParaRP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8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transition adaptation actions.</a:t>
          </a:r>
          <a:endParaRPr lang="en-AU" sz="105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55033</xdr:colOff>
      <xdr:row>26</xdr:row>
      <xdr:rowOff>94513</xdr:rowOff>
    </xdr:from>
    <xdr:to>
      <xdr:col>15</xdr:col>
      <xdr:colOff>93133</xdr:colOff>
      <xdr:row>45</xdr:row>
      <xdr:rowOff>0</xdr:rowOff>
    </xdr:to>
    <xdr:sp macro="" textlink="">
      <xdr:nvSpPr>
        <xdr:cNvPr id="22" name="Rectangle 21">
          <a:extLst>
            <a:ext uri="{FF2B5EF4-FFF2-40B4-BE49-F238E27FC236}">
              <a16:creationId xmlns:a16="http://schemas.microsoft.com/office/drawing/2014/main" id="{7F93CB0E-BE6E-4E52-AD6A-B2EAD4840D09}"/>
            </a:ext>
          </a:extLst>
        </xdr:cNvPr>
        <xdr:cNvSpPr/>
      </xdr:nvSpPr>
      <xdr:spPr>
        <a:xfrm>
          <a:off x="319616" y="6582096"/>
          <a:ext cx="9817100" cy="3450904"/>
        </a:xfrm>
        <a:prstGeom prst="rect">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44000" rIns="180000" bIns="144000" rtlCol="0" anchor="t"/>
        <a:lstStyle/>
        <a:p>
          <a:pPr algn="l">
            <a:spcAft>
              <a:spcPts val="600"/>
            </a:spcAft>
          </a:pPr>
          <a:r>
            <a:rPr lang="en-AU" sz="1600" b="1" i="0">
              <a:solidFill>
                <a:schemeClr val="accent1"/>
              </a:solidFill>
              <a:latin typeface="Arial" panose="020B0604020202020204" pitchFamily="34" charset="0"/>
              <a:cs typeface="Arial" panose="020B0604020202020204" pitchFamily="34" charset="0"/>
            </a:rPr>
            <a:t>Using this</a:t>
          </a:r>
          <a:r>
            <a:rPr lang="en-AU" sz="1600" b="1" i="0" baseline="0">
              <a:solidFill>
                <a:schemeClr val="accent1"/>
              </a:solidFill>
              <a:latin typeface="Arial" panose="020B0604020202020204" pitchFamily="34" charset="0"/>
              <a:cs typeface="Arial" panose="020B0604020202020204" pitchFamily="34" charset="0"/>
            </a:rPr>
            <a:t> Climate Risk Assessment Tool</a:t>
          </a:r>
          <a:endParaRPr lang="en-AU" sz="1600" b="1" i="0">
            <a:solidFill>
              <a:schemeClr val="accent1"/>
            </a:solidFill>
            <a:latin typeface="Arial" panose="020B0604020202020204" pitchFamily="34" charset="0"/>
            <a:cs typeface="Arial" panose="020B0604020202020204" pitchFamily="34" charset="0"/>
          </a:endParaRPr>
        </a:p>
        <a:p>
          <a:pPr algn="l"/>
          <a:r>
            <a:rPr lang="en-AU" sz="1050" b="0" i="0">
              <a:solidFill>
                <a:sysClr val="windowText" lastClr="000000"/>
              </a:solidFill>
              <a:latin typeface="Arial" panose="020B0604020202020204" pitchFamily="34" charset="0"/>
              <a:cs typeface="Arial" panose="020B0604020202020204" pitchFamily="34" charset="0"/>
            </a:rPr>
            <a:t>Before beginning the climate risk and opportunity assessment process, it is recommended to review your organisation's existing enterprise risk management framework as there may be the opportunity for it to be enhanced to better capture the impacts of climate change,</a:t>
          </a:r>
          <a:r>
            <a:rPr lang="en-AU" sz="1050" b="0" i="0" baseline="0">
              <a:solidFill>
                <a:sysClr val="windowText" lastClr="000000"/>
              </a:solidFill>
              <a:latin typeface="Arial" panose="020B0604020202020204" pitchFamily="34" charset="0"/>
              <a:cs typeface="Arial" panose="020B0604020202020204" pitchFamily="34" charset="0"/>
            </a:rPr>
            <a:t> enabling consistent consideration of risks by decision-makers. </a:t>
          </a:r>
          <a:endParaRPr lang="en-AU" sz="1050" b="0" i="0">
            <a:solidFill>
              <a:sysClr val="windowText" lastClr="000000"/>
            </a:solidFill>
            <a:latin typeface="Arial" panose="020B0604020202020204" pitchFamily="34" charset="0"/>
            <a:cs typeface="Arial" panose="020B0604020202020204" pitchFamily="34" charset="0"/>
          </a:endParaRPr>
        </a:p>
        <a:p>
          <a:pPr marL="0" indent="0" algn="l"/>
          <a:endParaRPr lang="en-AU" sz="1050" b="0" i="0">
            <a:solidFill>
              <a:sysClr val="windowText" lastClr="00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a:solidFill>
                <a:sysClr val="windowText" lastClr="000000"/>
              </a:solidFill>
              <a:latin typeface="Arial" panose="020B0604020202020204" pitchFamily="34" charset="0"/>
              <a:ea typeface="+mn-ea"/>
              <a:cs typeface="Arial" panose="020B0604020202020204" pitchFamily="34" charset="0"/>
            </a:rPr>
            <a:t>For example, the Green Building Council of Australia's (GBCA) Green Star Rating Tool Climate Resilience credits provide an</a:t>
          </a:r>
          <a:r>
            <a:rPr lang="en-AU" sz="1050" b="0" i="0" baseline="0">
              <a:solidFill>
                <a:sysClr val="windowText" lastClr="000000"/>
              </a:solidFill>
              <a:latin typeface="Arial" panose="020B0604020202020204" pitchFamily="34" charset="0"/>
              <a:ea typeface="+mn-ea"/>
              <a:cs typeface="Arial" panose="020B0604020202020204" pitchFamily="34" charset="0"/>
            </a:rPr>
            <a:t> </a:t>
          </a:r>
          <a:r>
            <a:rPr lang="en-AU" sz="1050" b="0" i="0">
              <a:solidFill>
                <a:sysClr val="windowText" lastClr="000000"/>
              </a:solidFill>
              <a:latin typeface="Arial" panose="020B0604020202020204" pitchFamily="34" charset="0"/>
              <a:ea typeface="+mn-ea"/>
              <a:cs typeface="Arial" panose="020B0604020202020204" pitchFamily="34" charset="0"/>
            </a:rPr>
            <a:t>example of consequence ratings that build on guidance from the Australian Greenhouse Office (AGO 2006). Similarly, Transport for NSW (TfNSW) has developed detailed project specific consequence criteria. These consequence criteria provide greater opportunity for climate risks to be captured and assessed in terms of their disruption to organisation services. For example, including community confidence as a consequence criterion may help to capture chronic stresses (low level disruptions) associated with a lack of adaptation </a:t>
          </a:r>
          <a:r>
            <a:rPr lang="en-AU" sz="1050" b="0" i="0">
              <a:solidFill>
                <a:sysClr val="windowText" lastClr="000000"/>
              </a:solidFill>
              <a:effectLst/>
              <a:latin typeface="Arial" panose="020B0604020202020204" pitchFamily="34" charset="0"/>
              <a:ea typeface="+mn-ea"/>
              <a:cs typeface="Arial" panose="020B0604020202020204" pitchFamily="34" charset="0"/>
            </a:rPr>
            <a:t>–</a:t>
          </a:r>
          <a:r>
            <a:rPr lang="en-AU" sz="1050" b="0" i="0">
              <a:solidFill>
                <a:sysClr val="windowText" lastClr="000000"/>
              </a:solidFill>
              <a:latin typeface="Arial" panose="020B0604020202020204" pitchFamily="34" charset="0"/>
              <a:ea typeface="+mn-ea"/>
              <a:cs typeface="Arial" panose="020B0604020202020204" pitchFamily="34" charset="0"/>
            </a:rPr>
            <a:t> even if the level of service delivery disruption and/or cost implications are very low.  </a:t>
          </a:r>
        </a:p>
        <a:p>
          <a:pPr algn="l"/>
          <a:endParaRPr lang="en-AU" sz="1050" b="0" i="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baseline="0">
              <a:solidFill>
                <a:sysClr val="windowText" lastClr="000000"/>
              </a:solidFill>
              <a:effectLst/>
              <a:latin typeface="Arial" panose="020B0604020202020204" pitchFamily="34" charset="0"/>
              <a:ea typeface="+mn-ea"/>
              <a:cs typeface="Arial" panose="020B0604020202020204" pitchFamily="34" charset="0"/>
            </a:rPr>
            <a:t>Tab 1 of the Tool is prefilled with likelihood and consequence criteria from the Example ERM Framework in the Australian Government's Commonwealth Climate Risk and Opportunity Management template (2023). The values within each of the tables are editable to enable the inclusion of risk criteria outlined by your organisation's enterprise risk management framework. In the absence of suitable risk criteria, use of the prefilled criteria is recommended. Table 2 and Table 3 are editable, and any changes to the headings and contents will automatically carry over to the risk register template. Please note that the order will need to remain the same within the tables (i.e. from highest to lowest likelihood and consequence).</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05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baseline="0">
              <a:solidFill>
                <a:sysClr val="windowText" lastClr="000000"/>
              </a:solidFill>
              <a:effectLst/>
              <a:latin typeface="Arial" panose="020B0604020202020204" pitchFamily="34" charset="0"/>
              <a:ea typeface="+mn-ea"/>
              <a:cs typeface="Arial" panose="020B0604020202020204" pitchFamily="34" charset="0"/>
            </a:rPr>
            <a:t>Similarly, the risk matrix can also be updated directly if the example likelihood and consequence combinations do not result in the same rating of risk according to your organisation's enterprise risk management framework. If your table has fewer rows/columns than the 5x5 matrix (Table 3), please fill in the existing table starting in the first row and column.</a:t>
          </a:r>
        </a:p>
      </xdr:txBody>
    </xdr:sp>
    <xdr:clientData/>
  </xdr:twoCellAnchor>
  <xdr:twoCellAnchor>
    <xdr:from>
      <xdr:col>16</xdr:col>
      <xdr:colOff>47625</xdr:colOff>
      <xdr:row>11</xdr:row>
      <xdr:rowOff>1587</xdr:rowOff>
    </xdr:from>
    <xdr:to>
      <xdr:col>20</xdr:col>
      <xdr:colOff>438150</xdr:colOff>
      <xdr:row>15</xdr:row>
      <xdr:rowOff>153987</xdr:rowOff>
    </xdr:to>
    <xdr:sp macro="" textlink="">
      <xdr:nvSpPr>
        <xdr:cNvPr id="25" name="Rectangle: Rounded Corners 24">
          <a:extLst>
            <a:ext uri="{FF2B5EF4-FFF2-40B4-BE49-F238E27FC236}">
              <a16:creationId xmlns:a16="http://schemas.microsoft.com/office/drawing/2014/main" id="{B865CE13-F3FE-4B4D-A019-253EC9400D62}"/>
            </a:ext>
          </a:extLst>
        </xdr:cNvPr>
        <xdr:cNvSpPr/>
      </xdr:nvSpPr>
      <xdr:spPr>
        <a:xfrm>
          <a:off x="10791825" y="2459037"/>
          <a:ext cx="3171825" cy="838200"/>
        </a:xfrm>
        <a:prstGeom prst="roundRect">
          <a:avLst>
            <a:gd name="adj" fmla="val 5965"/>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a:solidFill>
                <a:schemeClr val="tx1"/>
              </a:solidFill>
              <a:effectLst/>
              <a:latin typeface="Arial" panose="020B0604020202020204" pitchFamily="34" charset="0"/>
              <a:ea typeface="+mn-ea"/>
              <a:cs typeface="Arial" panose="020B0604020202020204" pitchFamily="34" charset="0"/>
            </a:rPr>
            <a:t>Refer to </a:t>
          </a:r>
          <a:r>
            <a:rPr lang="en-AU" sz="1050" b="1">
              <a:solidFill>
                <a:schemeClr val="tx1"/>
              </a:solidFill>
              <a:effectLst/>
              <a:latin typeface="Arial" panose="020B0604020202020204" pitchFamily="34" charset="0"/>
              <a:ea typeface="+mn-ea"/>
              <a:cs typeface="Arial" panose="020B0604020202020204" pitchFamily="34" charset="0"/>
            </a:rPr>
            <a:t>NSW Treasury TPP12-03 </a:t>
          </a:r>
          <a:r>
            <a:rPr lang="en-AU" sz="1050">
              <a:solidFill>
                <a:schemeClr val="tx1"/>
              </a:solidFill>
              <a:effectLst/>
              <a:latin typeface="Arial" panose="020B0604020202020204" pitchFamily="34" charset="0"/>
              <a:ea typeface="+mn-ea"/>
              <a:cs typeface="Arial" panose="020B0604020202020204" pitchFamily="34" charset="0"/>
            </a:rPr>
            <a:t>for further guidance regarding developing enterprise risk management frameworks. </a:t>
          </a:r>
          <a:endParaRPr lang="en-AU" sz="1050">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16</xdr:col>
      <xdr:colOff>47625</xdr:colOff>
      <xdr:row>4</xdr:row>
      <xdr:rowOff>50799</xdr:rowOff>
    </xdr:from>
    <xdr:to>
      <xdr:col>20</xdr:col>
      <xdr:colOff>438150</xdr:colOff>
      <xdr:row>9</xdr:row>
      <xdr:rowOff>50800</xdr:rowOff>
    </xdr:to>
    <xdr:sp macro="" textlink="">
      <xdr:nvSpPr>
        <xdr:cNvPr id="23" name="Rectangle: Rounded Corners 22">
          <a:extLst>
            <a:ext uri="{FF2B5EF4-FFF2-40B4-BE49-F238E27FC236}">
              <a16:creationId xmlns:a16="http://schemas.microsoft.com/office/drawing/2014/main" id="{04E20C62-3F59-4BC1-894F-12559707296B}"/>
            </a:ext>
          </a:extLst>
        </xdr:cNvPr>
        <xdr:cNvSpPr/>
      </xdr:nvSpPr>
      <xdr:spPr>
        <a:xfrm>
          <a:off x="10791825" y="1308099"/>
          <a:ext cx="3171825" cy="857251"/>
        </a:xfrm>
        <a:prstGeom prst="roundRect">
          <a:avLst>
            <a:gd name="adj" fmla="val 3680"/>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a:solidFill>
                <a:schemeClr val="tx1"/>
              </a:solidFill>
              <a:effectLst/>
              <a:latin typeface="Arial" panose="020B0604020202020204" pitchFamily="34" charset="0"/>
              <a:ea typeface="+mn-ea"/>
              <a:cs typeface="Arial" panose="020B0604020202020204" pitchFamily="34" charset="0"/>
            </a:rPr>
            <a:t>Refer to </a:t>
          </a:r>
          <a:r>
            <a:rPr lang="en-AU" sz="1050" b="1">
              <a:solidFill>
                <a:schemeClr val="tx1"/>
              </a:solidFill>
              <a:effectLst/>
              <a:latin typeface="Arial" panose="020B0604020202020204" pitchFamily="34" charset="0"/>
              <a:ea typeface="+mn-ea"/>
              <a:cs typeface="Arial" panose="020B0604020202020204" pitchFamily="34" charset="0"/>
            </a:rPr>
            <a:t>Step</a:t>
          </a:r>
          <a:r>
            <a:rPr lang="en-AU" sz="1050" b="1" baseline="0">
              <a:solidFill>
                <a:schemeClr val="tx1"/>
              </a:solidFill>
              <a:effectLst/>
              <a:latin typeface="Arial" panose="020B0604020202020204" pitchFamily="34" charset="0"/>
              <a:ea typeface="+mn-ea"/>
              <a:cs typeface="Arial" panose="020B0604020202020204" pitchFamily="34" charset="0"/>
            </a:rPr>
            <a:t> 2</a:t>
          </a:r>
          <a:r>
            <a:rPr lang="en-AU" sz="1050" b="1">
              <a:solidFill>
                <a:schemeClr val="tx1"/>
              </a:solidFill>
              <a:effectLst/>
              <a:latin typeface="Arial" panose="020B0604020202020204" pitchFamily="34" charset="0"/>
              <a:ea typeface="+mn-ea"/>
              <a:cs typeface="Arial" panose="020B0604020202020204" pitchFamily="34" charset="0"/>
            </a:rPr>
            <a:t> </a:t>
          </a:r>
          <a:r>
            <a:rPr lang="en-AU" sz="1050" b="0">
              <a:solidFill>
                <a:schemeClr val="tx1"/>
              </a:solidFill>
              <a:effectLst/>
              <a:latin typeface="Arial" panose="020B0604020202020204" pitchFamily="34" charset="0"/>
              <a:ea typeface="+mn-ea"/>
              <a:cs typeface="Arial" panose="020B0604020202020204" pitchFamily="34" charset="0"/>
            </a:rPr>
            <a:t>of the </a:t>
          </a:r>
          <a:r>
            <a:rPr lang="en-AU" sz="1050" b="0" i="1">
              <a:solidFill>
                <a:schemeClr val="tx1"/>
              </a:solidFill>
              <a:effectLst/>
              <a:latin typeface="Arial" panose="020B0604020202020204" pitchFamily="34" charset="0"/>
              <a:ea typeface="+mn-ea"/>
              <a:cs typeface="Arial" panose="020B0604020202020204" pitchFamily="34" charset="0"/>
            </a:rPr>
            <a:t>Climate Risk Ready Guide</a:t>
          </a:r>
          <a:r>
            <a:rPr lang="en-AU" sz="1050">
              <a:solidFill>
                <a:schemeClr val="tx1"/>
              </a:solidFill>
              <a:effectLst/>
              <a:latin typeface="Arial" panose="020B0604020202020204" pitchFamily="34" charset="0"/>
              <a:ea typeface="+mn-ea"/>
              <a:cs typeface="Arial" panose="020B0604020202020204" pitchFamily="34" charset="0"/>
            </a:rPr>
            <a:t> for</a:t>
          </a:r>
          <a:r>
            <a:rPr lang="en-AU" sz="1050" baseline="0">
              <a:solidFill>
                <a:schemeClr val="tx1"/>
              </a:solidFill>
              <a:effectLst/>
              <a:latin typeface="Arial" panose="020B0604020202020204" pitchFamily="34" charset="0"/>
              <a:ea typeface="+mn-ea"/>
              <a:cs typeface="Arial" panose="020B0604020202020204" pitchFamily="34" charset="0"/>
            </a:rPr>
            <a:t> futher information on undertaking a climate risk assessment for your organisation</a:t>
          </a:r>
          <a:r>
            <a:rPr lang="en-AU" sz="1100" baseline="0">
              <a:solidFill>
                <a:schemeClr val="tx1"/>
              </a:solidFill>
              <a:effectLst/>
              <a:latin typeface="Arial" panose="020B0604020202020204" pitchFamily="34" charset="0"/>
              <a:ea typeface="+mn-ea"/>
              <a:cs typeface="Arial" panose="020B0604020202020204" pitchFamily="34" charset="0"/>
            </a:rPr>
            <a:t>.</a:t>
          </a:r>
          <a:endParaRPr lang="en-AU" sz="1000">
            <a:solidFill>
              <a:schemeClr val="tx1"/>
            </a:solidFill>
            <a:effectLst/>
            <a:latin typeface="Arial" panose="020B0604020202020204" pitchFamily="34" charset="0"/>
            <a:cs typeface="Arial" panose="020B0604020202020204" pitchFamily="34" charset="0"/>
          </a:endParaRPr>
        </a:p>
      </xdr:txBody>
    </xdr:sp>
    <xdr:clientData/>
  </xdr:twoCellAnchor>
  <xdr:twoCellAnchor editAs="oneCell">
    <xdr:from>
      <xdr:col>24</xdr:col>
      <xdr:colOff>0</xdr:colOff>
      <xdr:row>59</xdr:row>
      <xdr:rowOff>0</xdr:rowOff>
    </xdr:from>
    <xdr:to>
      <xdr:col>25</xdr:col>
      <xdr:colOff>9525</xdr:colOff>
      <xdr:row>79</xdr:row>
      <xdr:rowOff>161924</xdr:rowOff>
    </xdr:to>
    <xdr:pic>
      <xdr:nvPicPr>
        <xdr:cNvPr id="27" name="Picture 26">
          <a:extLst>
            <a:ext uri="{FF2B5EF4-FFF2-40B4-BE49-F238E27FC236}">
              <a16:creationId xmlns:a16="http://schemas.microsoft.com/office/drawing/2014/main" id="{70A4CE04-4F03-461D-843D-4BAB757E0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8277225"/>
          <a:ext cx="6191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47625</xdr:colOff>
      <xdr:row>17</xdr:row>
      <xdr:rowOff>104775</xdr:rowOff>
    </xdr:from>
    <xdr:to>
      <xdr:col>20</xdr:col>
      <xdr:colOff>438150</xdr:colOff>
      <xdr:row>21</xdr:row>
      <xdr:rowOff>171450</xdr:rowOff>
    </xdr:to>
    <xdr:sp macro="" textlink="">
      <xdr:nvSpPr>
        <xdr:cNvPr id="2" name="Rectangle: Rounded Corners 1">
          <a:extLst>
            <a:ext uri="{FF2B5EF4-FFF2-40B4-BE49-F238E27FC236}">
              <a16:creationId xmlns:a16="http://schemas.microsoft.com/office/drawing/2014/main" id="{E790FA80-C188-47F9-A0F9-C5741A72949C}"/>
            </a:ext>
          </a:extLst>
        </xdr:cNvPr>
        <xdr:cNvSpPr/>
      </xdr:nvSpPr>
      <xdr:spPr>
        <a:xfrm>
          <a:off x="10791825" y="3590925"/>
          <a:ext cx="3171825" cy="838200"/>
        </a:xfrm>
        <a:prstGeom prst="roundRect">
          <a:avLst>
            <a:gd name="adj" fmla="val 5965"/>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a:solidFill>
                <a:sysClr val="windowText" lastClr="000000"/>
              </a:solidFill>
              <a:effectLst/>
              <a:latin typeface="Arial" panose="020B0604020202020204" pitchFamily="34" charset="0"/>
              <a:ea typeface="+mn-ea"/>
              <a:cs typeface="Arial" panose="020B0604020202020204" pitchFamily="34" charset="0"/>
            </a:rPr>
            <a:t>Refer to </a:t>
          </a:r>
          <a:r>
            <a:rPr lang="en-AU" sz="1050" b="1">
              <a:solidFill>
                <a:sysClr val="windowText" lastClr="000000"/>
              </a:solidFill>
              <a:effectLst/>
              <a:latin typeface="Arial" panose="020B0604020202020204" pitchFamily="34" charset="0"/>
              <a:ea typeface="+mn-ea"/>
              <a:cs typeface="Arial" panose="020B0604020202020204" pitchFamily="34" charset="0"/>
            </a:rPr>
            <a:t>Appendix A </a:t>
          </a:r>
          <a:r>
            <a:rPr lang="en-AU" sz="1050">
              <a:solidFill>
                <a:sysClr val="windowText" lastClr="000000"/>
              </a:solidFill>
              <a:effectLst/>
              <a:latin typeface="Arial" panose="020B0604020202020204" pitchFamily="34" charset="0"/>
              <a:ea typeface="+mn-ea"/>
              <a:cs typeface="Arial" panose="020B0604020202020204" pitchFamily="34" charset="0"/>
            </a:rPr>
            <a:t>of the </a:t>
          </a:r>
          <a:r>
            <a:rPr lang="en-AU" sz="1050" i="1">
              <a:solidFill>
                <a:sysClr val="windowText" lastClr="000000"/>
              </a:solidFill>
              <a:effectLst/>
              <a:latin typeface="Arial" panose="020B0604020202020204" pitchFamily="34" charset="0"/>
              <a:ea typeface="+mn-ea"/>
              <a:cs typeface="Arial" panose="020B0604020202020204" pitchFamily="34" charset="0"/>
            </a:rPr>
            <a:t>Climate Risk Ready Guide </a:t>
          </a:r>
          <a:r>
            <a:rPr lang="en-AU" sz="1050" i="0">
              <a:solidFill>
                <a:sysClr val="windowText" lastClr="000000"/>
              </a:solidFill>
              <a:effectLst/>
              <a:latin typeface="Arial" panose="020B0604020202020204" pitchFamily="34" charset="0"/>
              <a:ea typeface="+mn-ea"/>
              <a:cs typeface="Arial" panose="020B0604020202020204" pitchFamily="34" charset="0"/>
            </a:rPr>
            <a:t>for a Key concepts glossary</a:t>
          </a:r>
          <a:r>
            <a:rPr lang="en-AU" sz="1050" i="0" baseline="0">
              <a:solidFill>
                <a:sysClr val="windowText" lastClr="000000"/>
              </a:solidFill>
              <a:effectLst/>
              <a:latin typeface="Arial" panose="020B0604020202020204" pitchFamily="34" charset="0"/>
              <a:ea typeface="+mn-ea"/>
              <a:cs typeface="Arial" panose="020B0604020202020204" pitchFamily="34" charset="0"/>
            </a:rPr>
            <a:t> if you are not familiar with any of the terms used in this tool. </a:t>
          </a:r>
          <a:endParaRPr lang="en-AU" sz="105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16</xdr:col>
      <xdr:colOff>47625</xdr:colOff>
      <xdr:row>26</xdr:row>
      <xdr:rowOff>137831</xdr:rowOff>
    </xdr:from>
    <xdr:to>
      <xdr:col>23</xdr:col>
      <xdr:colOff>117102</xdr:colOff>
      <xdr:row>31</xdr:row>
      <xdr:rowOff>95249</xdr:rowOff>
    </xdr:to>
    <xdr:sp macro="" textlink="">
      <xdr:nvSpPr>
        <xdr:cNvPr id="3" name="Rectangle: Rounded Corners 2">
          <a:extLst>
            <a:ext uri="{FF2B5EF4-FFF2-40B4-BE49-F238E27FC236}">
              <a16:creationId xmlns:a16="http://schemas.microsoft.com/office/drawing/2014/main" id="{8A03BB59-9D5F-4D46-8255-1459643AAE68}"/>
            </a:ext>
          </a:extLst>
        </xdr:cNvPr>
        <xdr:cNvSpPr/>
      </xdr:nvSpPr>
      <xdr:spPr>
        <a:xfrm>
          <a:off x="10791825" y="5595656"/>
          <a:ext cx="4936752" cy="1052793"/>
        </a:xfrm>
        <a:prstGeom prst="roundRect">
          <a:avLst>
            <a:gd name="adj" fmla="val 5965"/>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b="1">
              <a:solidFill>
                <a:sysClr val="windowText" lastClr="000000"/>
              </a:solidFill>
              <a:effectLst/>
              <a:latin typeface="Arial" panose="020B0604020202020204" pitchFamily="34" charset="0"/>
              <a:ea typeface="+mn-ea"/>
              <a:cs typeface="Arial" panose="020B0604020202020204" pitchFamily="34" charset="0"/>
            </a:rPr>
            <a:t>Remember, </a:t>
          </a:r>
          <a:r>
            <a:rPr lang="en-AU" sz="1050">
              <a:solidFill>
                <a:sysClr val="windowText" lastClr="000000"/>
              </a:solidFill>
              <a:effectLst/>
              <a:latin typeface="Arial" panose="020B0604020202020204" pitchFamily="34" charset="0"/>
              <a:ea typeface="+mn-ea"/>
              <a:cs typeface="Arial" panose="020B0604020202020204" pitchFamily="34" charset="0"/>
            </a:rPr>
            <a:t>risk assessments should involve stakeholder engagement. Climate-related risks and opportunities often affect multiple teams, systems or services, so involving stakeholders in this activity will help identify risks that are shared across functions or that may interact with other risks. Refer</a:t>
          </a:r>
          <a:r>
            <a:rPr lang="en-AU" sz="1050" baseline="0">
              <a:solidFill>
                <a:sysClr val="windowText" lastClr="000000"/>
              </a:solidFill>
              <a:effectLst/>
              <a:latin typeface="Arial" panose="020B0604020202020204" pitchFamily="34" charset="0"/>
              <a:ea typeface="+mn-ea"/>
              <a:cs typeface="Arial" panose="020B0604020202020204" pitchFamily="34" charset="0"/>
            </a:rPr>
            <a:t> to Activity 1.5 in CRR for key steps to identify your stakeholders. </a:t>
          </a:r>
          <a:r>
            <a:rPr lang="en-AU" sz="1050" b="1">
              <a:solidFill>
                <a:sysClr val="windowText" lastClr="000000"/>
              </a:solidFill>
              <a:effectLst/>
              <a:latin typeface="Arial" panose="020B0604020202020204" pitchFamily="34" charset="0"/>
              <a:ea typeface="+mn-ea"/>
              <a:cs typeface="Arial" panose="020B0604020202020204" pitchFamily="34" charset="0"/>
            </a:rPr>
            <a:t> </a:t>
          </a:r>
          <a:endParaRPr lang="en-AU" sz="105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24</xdr:col>
      <xdr:colOff>251733</xdr:colOff>
      <xdr:row>0</xdr:row>
      <xdr:rowOff>106136</xdr:rowOff>
    </xdr:from>
    <xdr:to>
      <xdr:col>25</xdr:col>
      <xdr:colOff>519793</xdr:colOff>
      <xdr:row>3</xdr:row>
      <xdr:rowOff>538593</xdr:rowOff>
    </xdr:to>
    <xdr:pic>
      <xdr:nvPicPr>
        <xdr:cNvPr id="4" name="Picture 3">
          <a:extLst>
            <a:ext uri="{FF2B5EF4-FFF2-40B4-BE49-F238E27FC236}">
              <a16:creationId xmlns:a16="http://schemas.microsoft.com/office/drawing/2014/main" id="{DF82C96D-5D93-9458-BFAE-000EAA0FAA2E}"/>
            </a:ext>
          </a:extLst>
        </xdr:cNvPr>
        <xdr:cNvPicPr>
          <a:picLocks noChangeAspect="1" noChangeArrowheads="1"/>
        </xdr:cNvPicPr>
      </xdr:nvPicPr>
      <xdr:blipFill>
        <a:blip xmlns:r="http://schemas.openxmlformats.org/officeDocument/2006/relationships" r:embed="rId2" cstate="hqprint">
          <a:extLst>
            <a:ext uri="{28A0092B-C50C-407E-A947-70E740481C1C}">
              <a14:useLocalDpi xmlns:a14="http://schemas.microsoft.com/office/drawing/2010/main"/>
            </a:ext>
          </a:extLst>
        </a:blip>
        <a:srcRect/>
        <a:stretch>
          <a:fillRect/>
        </a:stretch>
      </xdr:blipFill>
      <xdr:spPr bwMode="auto">
        <a:xfrm>
          <a:off x="16558533" y="106136"/>
          <a:ext cx="963385" cy="1070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1419946</xdr:colOff>
      <xdr:row>2</xdr:row>
      <xdr:rowOff>98452</xdr:rowOff>
    </xdr:from>
    <xdr:to>
      <xdr:col>13</xdr:col>
      <xdr:colOff>1400736</xdr:colOff>
      <xdr:row>5</xdr:row>
      <xdr:rowOff>237166</xdr:rowOff>
    </xdr:to>
    <xdr:sp macro="" textlink="">
      <xdr:nvSpPr>
        <xdr:cNvPr id="2" name="Rectangle: Rounded Corners 1">
          <a:extLst>
            <a:ext uri="{FF2B5EF4-FFF2-40B4-BE49-F238E27FC236}">
              <a16:creationId xmlns:a16="http://schemas.microsoft.com/office/drawing/2014/main" id="{050BDD79-944D-40FA-8013-DBF29AB1D7E5}"/>
            </a:ext>
          </a:extLst>
        </xdr:cNvPr>
        <xdr:cNvSpPr/>
      </xdr:nvSpPr>
      <xdr:spPr>
        <a:xfrm>
          <a:off x="15176767" y="533881"/>
          <a:ext cx="3287326" cy="873499"/>
        </a:xfrm>
        <a:prstGeom prst="roundRect">
          <a:avLst>
            <a:gd name="adj" fmla="val 5965"/>
          </a:avLst>
        </a:prstGeom>
        <a:solidFill>
          <a:schemeClr val="accent1">
            <a:lumMod val="20000"/>
            <a:lumOff val="8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b="1">
              <a:solidFill>
                <a:sysClr val="windowText" lastClr="000000"/>
              </a:solidFill>
              <a:effectLst/>
              <a:latin typeface="Arial" panose="020B0604020202020204" pitchFamily="34" charset="0"/>
              <a:ea typeface="+mn-ea"/>
              <a:cs typeface="Arial" panose="020B0604020202020204" pitchFamily="34" charset="0"/>
            </a:rPr>
            <a:t>Remember, </a:t>
          </a:r>
          <a:r>
            <a:rPr lang="en-AU" sz="1050" b="0">
              <a:solidFill>
                <a:sysClr val="windowText" lastClr="000000"/>
              </a:solidFill>
              <a:effectLst/>
              <a:latin typeface="Arial" panose="020B0604020202020204" pitchFamily="34" charset="0"/>
              <a:ea typeface="+mn-ea"/>
              <a:cs typeface="Arial" panose="020B0604020202020204" pitchFamily="34" charset="0"/>
            </a:rPr>
            <a:t>consequence criteria is not only negative. For physical and transition opportunities</a:t>
          </a:r>
          <a:r>
            <a:rPr lang="en-AU" sz="1050" b="0" baseline="0">
              <a:solidFill>
                <a:sysClr val="windowText" lastClr="000000"/>
              </a:solidFill>
              <a:effectLst/>
              <a:latin typeface="Arial" panose="020B0604020202020204" pitchFamily="34" charset="0"/>
              <a:ea typeface="+mn-ea"/>
              <a:cs typeface="Arial" panose="020B0604020202020204" pitchFamily="34" charset="0"/>
            </a:rPr>
            <a:t>, the criteria is positive to reflect the beneficial impact that may occur if an opportunity happens. </a:t>
          </a:r>
          <a:endParaRPr lang="en-AU" sz="105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244928</xdr:colOff>
      <xdr:row>18</xdr:row>
      <xdr:rowOff>300957</xdr:rowOff>
    </xdr:from>
    <xdr:to>
      <xdr:col>3</xdr:col>
      <xdr:colOff>1872983</xdr:colOff>
      <xdr:row>23</xdr:row>
      <xdr:rowOff>222517</xdr:rowOff>
    </xdr:to>
    <xdr:sp macro="" textlink="">
      <xdr:nvSpPr>
        <xdr:cNvPr id="2" name="Rectangle: Rounded Corners 1">
          <a:extLst>
            <a:ext uri="{FF2B5EF4-FFF2-40B4-BE49-F238E27FC236}">
              <a16:creationId xmlns:a16="http://schemas.microsoft.com/office/drawing/2014/main" id="{652C6368-5D59-42EC-910F-B722822A7575}"/>
            </a:ext>
          </a:extLst>
        </xdr:cNvPr>
        <xdr:cNvSpPr/>
      </xdr:nvSpPr>
      <xdr:spPr>
        <a:xfrm>
          <a:off x="244928" y="6573850"/>
          <a:ext cx="3614698" cy="1758524"/>
        </a:xfrm>
        <a:prstGeom prst="roundRect">
          <a:avLst>
            <a:gd name="adj" fmla="val 5965"/>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AU" sz="1050" b="1">
              <a:solidFill>
                <a:sysClr val="windowText" lastClr="000000"/>
              </a:solidFill>
              <a:effectLst/>
              <a:latin typeface="Arial" panose="020B0604020202020204" pitchFamily="34" charset="0"/>
              <a:ea typeface="+mn-ea"/>
              <a:cs typeface="Arial" panose="020B0604020202020204" pitchFamily="34" charset="0"/>
            </a:rPr>
            <a:t>Allignment to disclosures</a:t>
          </a:r>
        </a:p>
        <a:p>
          <a:r>
            <a:rPr lang="en-AU" sz="1050">
              <a:solidFill>
                <a:sysClr val="windowText" lastClr="000000"/>
              </a:solidFill>
              <a:effectLst/>
              <a:latin typeface="Arial" panose="020B0604020202020204" pitchFamily="34" charset="0"/>
              <a:ea typeface="+mn-ea"/>
              <a:cs typeface="Arial" panose="020B0604020202020204" pitchFamily="34" charset="0"/>
            </a:rPr>
            <a:t>Risk and opportunity statements feed into disclosures under the Strategy pillar of NSW Treasury's TPG24-33. Organisations should ensure risk and opportunity statements clearly describe material climate-related risks and opportunities (that is, the risks and opportunities that could affect your organisation’s objectives, strategy or financial position).</a:t>
          </a:r>
        </a:p>
      </xdr:txBody>
    </xdr:sp>
    <xdr:clientData/>
  </xdr:twoCellAnchor>
  <xdr:twoCellAnchor>
    <xdr:from>
      <xdr:col>0</xdr:col>
      <xdr:colOff>261256</xdr:colOff>
      <xdr:row>13</xdr:row>
      <xdr:rowOff>194821</xdr:rowOff>
    </xdr:from>
    <xdr:to>
      <xdr:col>4</xdr:col>
      <xdr:colOff>11525</xdr:colOff>
      <xdr:row>18</xdr:row>
      <xdr:rowOff>116381</xdr:rowOff>
    </xdr:to>
    <xdr:sp macro="" textlink="">
      <xdr:nvSpPr>
        <xdr:cNvPr id="3" name="Rectangle: Rounded Corners 2">
          <a:extLst>
            <a:ext uri="{FF2B5EF4-FFF2-40B4-BE49-F238E27FC236}">
              <a16:creationId xmlns:a16="http://schemas.microsoft.com/office/drawing/2014/main" id="{2CE9C303-BC70-4B89-9736-9DD0A7A293EF}"/>
            </a:ext>
          </a:extLst>
        </xdr:cNvPr>
        <xdr:cNvSpPr/>
      </xdr:nvSpPr>
      <xdr:spPr>
        <a:xfrm>
          <a:off x="261256" y="4630750"/>
          <a:ext cx="3614698" cy="1758524"/>
        </a:xfrm>
        <a:prstGeom prst="roundRect">
          <a:avLst>
            <a:gd name="adj" fmla="val 5965"/>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AU" sz="1050" b="1">
              <a:solidFill>
                <a:sysClr val="windowText" lastClr="000000"/>
              </a:solidFill>
              <a:effectLst/>
              <a:latin typeface="Arial" panose="020B0604020202020204" pitchFamily="34" charset="0"/>
              <a:ea typeface="+mn-ea"/>
              <a:cs typeface="Arial" panose="020B0604020202020204" pitchFamily="34" charset="0"/>
            </a:rPr>
            <a:t>A reminder on</a:t>
          </a:r>
          <a:r>
            <a:rPr lang="en-AU" sz="1050" b="1" baseline="0">
              <a:solidFill>
                <a:sysClr val="windowText" lastClr="000000"/>
              </a:solidFill>
              <a:effectLst/>
              <a:latin typeface="Arial" panose="020B0604020202020204" pitchFamily="34" charset="0"/>
              <a:ea typeface="+mn-ea"/>
              <a:cs typeface="Arial" panose="020B0604020202020204" pitchFamily="34" charset="0"/>
            </a:rPr>
            <a:t> physical opportunities: </a:t>
          </a:r>
          <a:r>
            <a:rPr lang="en-AU" sz="1050" b="0" baseline="0">
              <a:solidFill>
                <a:sysClr val="windowText" lastClr="000000"/>
              </a:solidFill>
              <a:effectLst/>
              <a:latin typeface="Arial" panose="020B0604020202020204" pitchFamily="34" charset="0"/>
              <a:ea typeface="+mn-ea"/>
              <a:cs typeface="Arial" panose="020B0604020202020204" pitchFamily="34" charset="0"/>
            </a:rPr>
            <a:t>Physical opportunities mainly arise from adaptation to climate change, rather than being directly correlated to the changes in climate. Example statements provided here note whether the opportunity is driver-led (caused directly by the driver) or response-led (caused by responses to those direct risks and opportunities). </a:t>
          </a:r>
        </a:p>
        <a:p>
          <a:r>
            <a:rPr lang="en-AU" sz="1050" b="0" baseline="0">
              <a:solidFill>
                <a:sysClr val="windowText" lastClr="000000"/>
              </a:solidFill>
              <a:effectLst/>
              <a:latin typeface="Arial" panose="020B0604020202020204" pitchFamily="34" charset="0"/>
              <a:ea typeface="+mn-ea"/>
              <a:cs typeface="Arial" panose="020B0604020202020204" pitchFamily="34" charset="0"/>
            </a:rPr>
            <a:t>Further information on phyiscal opportunities can be found in the Toolkit. </a:t>
          </a:r>
          <a:endParaRPr lang="en-AU" sz="1050" b="1"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258536</xdr:colOff>
      <xdr:row>17</xdr:row>
      <xdr:rowOff>326572</xdr:rowOff>
    </xdr:from>
    <xdr:to>
      <xdr:col>2</xdr:col>
      <xdr:colOff>16009</xdr:colOff>
      <xdr:row>22</xdr:row>
      <xdr:rowOff>68037</xdr:rowOff>
    </xdr:to>
    <xdr:sp macro="" textlink="">
      <xdr:nvSpPr>
        <xdr:cNvPr id="2" name="Rectangle: Rounded Corners 1">
          <a:extLst>
            <a:ext uri="{FF2B5EF4-FFF2-40B4-BE49-F238E27FC236}">
              <a16:creationId xmlns:a16="http://schemas.microsoft.com/office/drawing/2014/main" id="{BC0CFA52-8312-476A-9F98-8B35A86F1427}"/>
            </a:ext>
          </a:extLst>
        </xdr:cNvPr>
        <xdr:cNvSpPr/>
      </xdr:nvSpPr>
      <xdr:spPr>
        <a:xfrm>
          <a:off x="258536" y="5783036"/>
          <a:ext cx="3608294" cy="1714501"/>
        </a:xfrm>
        <a:prstGeom prst="roundRect">
          <a:avLst>
            <a:gd name="adj" fmla="val 5965"/>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AU" sz="1050" b="1">
              <a:solidFill>
                <a:sysClr val="windowText" lastClr="000000"/>
              </a:solidFill>
              <a:effectLst/>
              <a:latin typeface="Arial" panose="020B0604020202020204" pitchFamily="34" charset="0"/>
              <a:ea typeface="+mn-ea"/>
              <a:cs typeface="Arial" panose="020B0604020202020204" pitchFamily="34" charset="0"/>
            </a:rPr>
            <a:t>Allignment to disclosures</a:t>
          </a:r>
        </a:p>
        <a:p>
          <a:r>
            <a:rPr lang="en-AU" sz="1050">
              <a:solidFill>
                <a:sysClr val="windowText" lastClr="000000"/>
              </a:solidFill>
              <a:effectLst/>
              <a:latin typeface="Arial" panose="020B0604020202020204" pitchFamily="34" charset="0"/>
              <a:ea typeface="+mn-ea"/>
              <a:cs typeface="Arial" panose="020B0604020202020204" pitchFamily="34" charset="0"/>
            </a:rPr>
            <a:t>Risk and opportunity statements feed into disclosures under the Strategy pillar of NSW Treasury's TPG24-33. Organisations should ensure risk and opportunity statements clearly describe material climate-related risks and opportunities (that is, the risks and opportunities that could affect your organisation’s objectives, strategy or financial position).</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6043-9384-4CBB-8C0D-052B29CC6EAD}">
  <sheetPr>
    <tabColor rgb="FF2E808E"/>
    <pageSetUpPr fitToPage="1"/>
  </sheetPr>
  <dimension ref="A1:AG81"/>
  <sheetViews>
    <sheetView showGridLines="0" tabSelected="1" zoomScaleNormal="100" workbookViewId="0">
      <selection activeCell="W14" sqref="W14"/>
    </sheetView>
  </sheetViews>
  <sheetFormatPr defaultColWidth="0" defaultRowHeight="13.5" zeroHeight="1" x14ac:dyDescent="0.2"/>
  <cols>
    <col min="1" max="1" width="3.5" customWidth="1"/>
    <col min="2" max="2" width="12" customWidth="1"/>
    <col min="3" max="3" width="10.125" customWidth="1"/>
    <col min="4" max="15" width="9.125" customWidth="1"/>
    <col min="16" max="16" width="5.875" customWidth="1"/>
    <col min="17" max="26" width="9.125" customWidth="1"/>
    <col min="27" max="27" width="6.375" hidden="1" customWidth="1"/>
    <col min="28" max="28" width="4.5" hidden="1" customWidth="1"/>
    <col min="29" max="33" width="0" hidden="1" customWidth="1"/>
    <col min="34" max="16384" width="9.125" hidden="1"/>
  </cols>
  <sheetData>
    <row r="1" spans="1:26" x14ac:dyDescent="0.2"/>
    <row r="2" spans="1:26" ht="23.25" x14ac:dyDescent="0.2">
      <c r="A2" s="39"/>
      <c r="B2" s="39" t="s">
        <v>641</v>
      </c>
      <c r="C2" s="39"/>
      <c r="D2" s="39"/>
      <c r="E2" s="39"/>
      <c r="F2" s="39"/>
      <c r="G2" s="39"/>
      <c r="H2" s="39"/>
      <c r="I2" s="39"/>
      <c r="J2" s="39"/>
      <c r="K2" s="39"/>
      <c r="L2" s="39"/>
      <c r="M2" s="39"/>
      <c r="N2" s="39"/>
      <c r="O2" s="39"/>
      <c r="P2" s="39"/>
      <c r="Q2" s="39"/>
      <c r="R2" s="39"/>
      <c r="S2" s="39"/>
      <c r="T2" s="39"/>
      <c r="U2" s="39"/>
      <c r="V2" s="39"/>
      <c r="W2" s="39"/>
      <c r="X2" s="39"/>
      <c r="Y2" s="39"/>
      <c r="Z2" s="39"/>
    </row>
    <row r="3" spans="1:26" x14ac:dyDescent="0.2">
      <c r="T3" s="71"/>
      <c r="W3" s="71"/>
    </row>
    <row r="4" spans="1:26" ht="48.75" customHeight="1" x14ac:dyDescent="0.2">
      <c r="B4" s="128"/>
      <c r="C4" s="73"/>
      <c r="D4" s="73"/>
      <c r="E4" s="73"/>
      <c r="F4" s="73"/>
      <c r="G4" s="73"/>
      <c r="H4" s="73"/>
      <c r="I4" s="73"/>
      <c r="J4" s="73"/>
      <c r="K4" s="73"/>
      <c r="L4" s="73"/>
      <c r="M4" s="73"/>
      <c r="N4" s="73"/>
      <c r="O4" s="73"/>
      <c r="P4" s="73"/>
      <c r="Q4" s="73"/>
      <c r="R4" s="73"/>
      <c r="S4" s="73"/>
      <c r="T4" s="73"/>
      <c r="U4" s="73"/>
      <c r="V4" s="73"/>
      <c r="W4" s="73"/>
    </row>
    <row r="5" spans="1:26" x14ac:dyDescent="0.2">
      <c r="B5" s="73"/>
      <c r="C5" s="73"/>
      <c r="D5" s="73"/>
      <c r="E5" s="73"/>
      <c r="F5" s="73"/>
      <c r="G5" s="73"/>
      <c r="H5" s="73"/>
      <c r="I5" s="73"/>
      <c r="J5" s="73"/>
      <c r="K5" s="73"/>
      <c r="L5" s="73"/>
      <c r="M5" s="73"/>
      <c r="N5" s="73"/>
      <c r="O5" s="73"/>
      <c r="P5" s="73"/>
      <c r="Q5" s="73"/>
      <c r="R5" s="73"/>
      <c r="S5" s="73"/>
      <c r="T5" s="73"/>
      <c r="U5" s="73"/>
      <c r="V5" s="73"/>
      <c r="W5" s="73"/>
    </row>
    <row r="6" spans="1:26" x14ac:dyDescent="0.2"/>
    <row r="7" spans="1:26" x14ac:dyDescent="0.2"/>
    <row r="8" spans="1:26" x14ac:dyDescent="0.2"/>
    <row r="9" spans="1:26" x14ac:dyDescent="0.2"/>
    <row r="10" spans="1:26" x14ac:dyDescent="0.2"/>
    <row r="11" spans="1:26" x14ac:dyDescent="0.2"/>
    <row r="12" spans="1:26" x14ac:dyDescent="0.2"/>
    <row r="13" spans="1:26" x14ac:dyDescent="0.2"/>
    <row r="14" spans="1:26" x14ac:dyDescent="0.2"/>
    <row r="15" spans="1:26" x14ac:dyDescent="0.2"/>
    <row r="16" spans="1:26" x14ac:dyDescent="0.2"/>
    <row r="17" spans="2:17" x14ac:dyDescent="0.2"/>
    <row r="18" spans="2:17" x14ac:dyDescent="0.2"/>
    <row r="19" spans="2:17" ht="15.75" x14ac:dyDescent="0.25">
      <c r="B19" s="129"/>
    </row>
    <row r="20" spans="2:17" ht="15.75" x14ac:dyDescent="0.25">
      <c r="B20" s="129"/>
    </row>
    <row r="21" spans="2:17" ht="15.75" x14ac:dyDescent="0.25">
      <c r="B21" s="129"/>
    </row>
    <row r="22" spans="2:17" ht="15.75" x14ac:dyDescent="0.25">
      <c r="B22" s="129"/>
    </row>
    <row r="23" spans="2:17" ht="15.75" x14ac:dyDescent="0.25">
      <c r="B23" s="129"/>
    </row>
    <row r="24" spans="2:17" ht="33.950000000000003" customHeight="1" x14ac:dyDescent="0.3">
      <c r="B24" s="130"/>
    </row>
    <row r="25" spans="2:17" ht="15.75" x14ac:dyDescent="0.25">
      <c r="B25" s="129"/>
    </row>
    <row r="26" spans="2:17" x14ac:dyDescent="0.2"/>
    <row r="27" spans="2:17" x14ac:dyDescent="0.2"/>
    <row r="28" spans="2:17" ht="20.100000000000001" customHeight="1" x14ac:dyDescent="0.2">
      <c r="Q28" s="131"/>
    </row>
    <row r="29" spans="2:17" ht="17.100000000000001" customHeight="1" x14ac:dyDescent="0.2">
      <c r="Q29" s="132"/>
    </row>
    <row r="30" spans="2:17" ht="18" customHeight="1" x14ac:dyDescent="0.2">
      <c r="Q30" s="132"/>
    </row>
    <row r="31" spans="2:17" ht="18.95" customHeight="1" x14ac:dyDescent="0.2">
      <c r="Q31" s="132"/>
    </row>
    <row r="32" spans="2:17" ht="18.95" customHeight="1" x14ac:dyDescent="0.2">
      <c r="Q32" s="132"/>
    </row>
    <row r="33" spans="2:17" x14ac:dyDescent="0.2">
      <c r="Q33" s="133"/>
    </row>
    <row r="34" spans="2:17" x14ac:dyDescent="0.2"/>
    <row r="35" spans="2:17" x14ac:dyDescent="0.2"/>
    <row r="36" spans="2:17" x14ac:dyDescent="0.2"/>
    <row r="37" spans="2:17" x14ac:dyDescent="0.2"/>
    <row r="38" spans="2:17" x14ac:dyDescent="0.2"/>
    <row r="39" spans="2:17" x14ac:dyDescent="0.2"/>
    <row r="40" spans="2:17" x14ac:dyDescent="0.2"/>
    <row r="41" spans="2:17" x14ac:dyDescent="0.2"/>
    <row r="42" spans="2:17" x14ac:dyDescent="0.2"/>
    <row r="43" spans="2:17" x14ac:dyDescent="0.2"/>
    <row r="44" spans="2:17" x14ac:dyDescent="0.2"/>
    <row r="45" spans="2:17" x14ac:dyDescent="0.2"/>
    <row r="46" spans="2:17" ht="15.75" x14ac:dyDescent="0.25">
      <c r="B46" s="129"/>
    </row>
    <row r="47" spans="2:17" x14ac:dyDescent="0.2">
      <c r="B47" s="134" t="s">
        <v>0</v>
      </c>
    </row>
    <row r="48" spans="2:17" x14ac:dyDescent="0.2"/>
    <row r="49" spans="2:10" x14ac:dyDescent="0.2">
      <c r="B49" s="57" t="s">
        <v>1</v>
      </c>
      <c r="C49" s="57" t="s">
        <v>2</v>
      </c>
      <c r="D49" s="160" t="s">
        <v>3</v>
      </c>
      <c r="E49" s="160"/>
      <c r="F49" s="160"/>
      <c r="G49" s="160"/>
      <c r="H49" s="160"/>
      <c r="I49" s="160"/>
      <c r="J49" s="160"/>
    </row>
    <row r="50" spans="2:10" x14ac:dyDescent="0.2">
      <c r="B50" s="135">
        <v>2</v>
      </c>
      <c r="C50" s="136">
        <v>46143</v>
      </c>
      <c r="D50" s="161" t="s">
        <v>4</v>
      </c>
      <c r="E50" s="161"/>
      <c r="F50" s="161"/>
      <c r="G50" s="161"/>
      <c r="H50" s="161"/>
      <c r="I50" s="161"/>
      <c r="J50" s="161"/>
    </row>
    <row r="51" spans="2:10" x14ac:dyDescent="0.2">
      <c r="B51" s="135">
        <v>1</v>
      </c>
      <c r="C51" s="137">
        <v>2020</v>
      </c>
      <c r="D51" s="161" t="s">
        <v>5</v>
      </c>
      <c r="E51" s="161"/>
      <c r="F51" s="161"/>
      <c r="G51" s="161"/>
      <c r="H51" s="161"/>
      <c r="I51" s="161"/>
      <c r="J51" s="161"/>
    </row>
    <row r="52" spans="2:10" x14ac:dyDescent="0.2"/>
    <row r="53" spans="2:10" ht="72" customHeight="1" x14ac:dyDescent="0.2">
      <c r="B53" s="162" t="s">
        <v>639</v>
      </c>
      <c r="C53" s="163"/>
      <c r="D53" s="163"/>
      <c r="E53" s="163"/>
      <c r="F53" s="163"/>
      <c r="G53" s="163"/>
      <c r="H53" s="163"/>
      <c r="I53" s="163"/>
      <c r="J53" s="163"/>
    </row>
    <row r="54" spans="2:10" x14ac:dyDescent="0.2"/>
    <row r="55" spans="2:10" x14ac:dyDescent="0.2"/>
    <row r="56" spans="2:10" x14ac:dyDescent="0.2"/>
    <row r="57" spans="2:10" x14ac:dyDescent="0.2"/>
    <row r="58" spans="2:10" x14ac:dyDescent="0.2"/>
    <row r="73" ht="12.75" hidden="1" customHeight="1" x14ac:dyDescent="0.2"/>
    <row r="80" x14ac:dyDescent="0.2"/>
    <row r="81" x14ac:dyDescent="0.2"/>
  </sheetData>
  <mergeCells count="4">
    <mergeCell ref="D49:J49"/>
    <mergeCell ref="D50:J50"/>
    <mergeCell ref="D51:J51"/>
    <mergeCell ref="B53:J53"/>
  </mergeCells>
  <conditionalFormatting sqref="C2">
    <cfRule type="beginsWith" dxfId="63" priority="1" operator="beginsWith" text="DD/MM/YY">
      <formula>LEFT(C2,LEN("DD/MM/YY"))="DD/MM/YY"</formula>
    </cfRule>
  </conditionalFormatting>
  <conditionalFormatting sqref="D2 T2:T3 W2:W3 C3:D3">
    <cfRule type="beginsWith" dxfId="62" priority="3" operator="beginsWith" text="User input">
      <formula>LEFT(C2,LEN("User input"))="User input"</formula>
    </cfRule>
  </conditionalFormatting>
  <conditionalFormatting sqref="E2:E3">
    <cfRule type="beginsWith" dxfId="61" priority="2" operator="beginsWith" text="DD/MM/YY">
      <formula>LEFT(E2,LEN("DD/MM/YY"))="DD/MM/YY"</formula>
    </cfRule>
  </conditionalFormatting>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D6EC-8EE5-41A9-B5B9-A2C739124D5D}">
  <sheetPr>
    <tabColor rgb="FF495054"/>
    <pageSetUpPr fitToPage="1"/>
  </sheetPr>
  <dimension ref="A1:F66"/>
  <sheetViews>
    <sheetView zoomScaleNormal="100" workbookViewId="0"/>
  </sheetViews>
  <sheetFormatPr defaultColWidth="0" defaultRowHeight="13.5" zeroHeight="1" x14ac:dyDescent="0.2"/>
  <cols>
    <col min="1" max="1" width="3.625" customWidth="1"/>
    <col min="2" max="2" width="47" customWidth="1"/>
    <col min="3" max="3" width="6.125" customWidth="1"/>
    <col min="4" max="4" width="6.375" style="121" customWidth="1"/>
    <col min="5" max="5" width="118.125" customWidth="1"/>
    <col min="6" max="6" width="9" customWidth="1"/>
    <col min="7" max="16384" width="9" hidden="1"/>
  </cols>
  <sheetData>
    <row r="1" spans="1:6" s="1" customFormat="1" x14ac:dyDescent="0.2">
      <c r="D1" s="122"/>
    </row>
    <row r="2" spans="1:6" ht="23.25" x14ac:dyDescent="0.2">
      <c r="A2" s="39"/>
      <c r="B2" s="39" t="s">
        <v>349</v>
      </c>
      <c r="C2" s="39"/>
      <c r="D2" s="39"/>
      <c r="E2" s="39"/>
      <c r="F2" s="39"/>
    </row>
    <row r="3" spans="1:6" x14ac:dyDescent="0.2">
      <c r="A3" s="74"/>
      <c r="B3" s="74" t="s">
        <v>350</v>
      </c>
      <c r="C3" s="74"/>
      <c r="D3" s="74"/>
      <c r="E3" s="74"/>
      <c r="F3" s="74"/>
    </row>
    <row r="4" spans="1:6" ht="15.75" x14ac:dyDescent="0.25">
      <c r="A4" s="1"/>
      <c r="B4" s="80"/>
      <c r="C4" s="1"/>
      <c r="D4" s="122"/>
      <c r="E4" s="27"/>
      <c r="F4" s="1"/>
    </row>
    <row r="5" spans="1:6" ht="15.75" customHeight="1" x14ac:dyDescent="0.2">
      <c r="A5" s="1"/>
      <c r="B5" s="1"/>
      <c r="C5" s="1"/>
      <c r="D5" s="122"/>
      <c r="E5" s="1"/>
      <c r="F5" s="1"/>
    </row>
    <row r="6" spans="1:6" ht="20.25" customHeight="1" x14ac:dyDescent="0.2">
      <c r="A6" s="1"/>
      <c r="B6" s="13" t="s">
        <v>85</v>
      </c>
      <c r="C6" s="1"/>
      <c r="D6" s="126" t="s">
        <v>87</v>
      </c>
      <c r="E6" s="126" t="s">
        <v>88</v>
      </c>
      <c r="F6" s="1"/>
    </row>
    <row r="7" spans="1:6" s="58" customFormat="1" ht="31.5" customHeight="1" x14ac:dyDescent="0.2">
      <c r="A7" s="11"/>
      <c r="B7" s="220" t="s">
        <v>511</v>
      </c>
      <c r="C7" s="11"/>
      <c r="D7" s="123" t="s">
        <v>351</v>
      </c>
      <c r="E7" s="89" t="s">
        <v>352</v>
      </c>
      <c r="F7" s="11"/>
    </row>
    <row r="8" spans="1:6" s="58" customFormat="1" ht="31.5" customHeight="1" x14ac:dyDescent="0.2">
      <c r="A8" s="11"/>
      <c r="B8" s="220"/>
      <c r="C8" s="11"/>
      <c r="D8" s="124" t="s">
        <v>353</v>
      </c>
      <c r="E8" s="92" t="s">
        <v>354</v>
      </c>
      <c r="F8" s="11"/>
    </row>
    <row r="9" spans="1:6" s="58" customFormat="1" ht="31.5" customHeight="1" x14ac:dyDescent="0.2">
      <c r="A9" s="11"/>
      <c r="B9" s="220"/>
      <c r="C9" s="11"/>
      <c r="D9" s="124" t="s">
        <v>355</v>
      </c>
      <c r="E9" s="92" t="s">
        <v>356</v>
      </c>
      <c r="F9" s="11"/>
    </row>
    <row r="10" spans="1:6" s="58" customFormat="1" ht="31.5" customHeight="1" x14ac:dyDescent="0.2">
      <c r="A10" s="11"/>
      <c r="B10" s="220"/>
      <c r="C10" s="11"/>
      <c r="D10" s="124" t="s">
        <v>357</v>
      </c>
      <c r="E10" s="92" t="s">
        <v>358</v>
      </c>
      <c r="F10" s="11"/>
    </row>
    <row r="11" spans="1:6" s="58" customFormat="1" ht="31.5" customHeight="1" x14ac:dyDescent="0.2">
      <c r="A11" s="11"/>
      <c r="B11" s="220"/>
      <c r="C11" s="11"/>
      <c r="D11" s="124" t="s">
        <v>359</v>
      </c>
      <c r="E11" s="92" t="s">
        <v>360</v>
      </c>
      <c r="F11" s="11"/>
    </row>
    <row r="12" spans="1:6" s="58" customFormat="1" ht="31.5" customHeight="1" x14ac:dyDescent="0.2">
      <c r="A12" s="11"/>
      <c r="B12" s="220"/>
      <c r="C12" s="11"/>
      <c r="D12" s="124" t="s">
        <v>361</v>
      </c>
      <c r="E12" s="92" t="s">
        <v>362</v>
      </c>
      <c r="F12" s="11"/>
    </row>
    <row r="13" spans="1:6" s="58" customFormat="1" ht="31.5" customHeight="1" x14ac:dyDescent="0.2">
      <c r="A13" s="11"/>
      <c r="B13" s="220"/>
      <c r="C13" s="11"/>
      <c r="D13" s="124" t="s">
        <v>363</v>
      </c>
      <c r="E13" s="92" t="s">
        <v>364</v>
      </c>
      <c r="F13" s="11"/>
    </row>
    <row r="14" spans="1:6" s="58" customFormat="1" ht="31.5" customHeight="1" x14ac:dyDescent="0.2">
      <c r="A14" s="11"/>
      <c r="B14" s="220"/>
      <c r="C14" s="11"/>
      <c r="D14" s="124" t="s">
        <v>365</v>
      </c>
      <c r="E14" s="92" t="s">
        <v>366</v>
      </c>
      <c r="F14" s="11"/>
    </row>
    <row r="15" spans="1:6" s="58" customFormat="1" ht="31.5" customHeight="1" x14ac:dyDescent="0.2">
      <c r="A15" s="11"/>
      <c r="B15" s="220"/>
      <c r="C15" s="11"/>
      <c r="D15" s="124" t="s">
        <v>367</v>
      </c>
      <c r="E15" s="92" t="s">
        <v>368</v>
      </c>
      <c r="F15" s="11"/>
    </row>
    <row r="16" spans="1:6" s="58" customFormat="1" ht="31.5" customHeight="1" x14ac:dyDescent="0.2">
      <c r="A16" s="11"/>
      <c r="B16" s="220"/>
      <c r="C16" s="11"/>
      <c r="D16" s="124" t="s">
        <v>369</v>
      </c>
      <c r="E16" s="92" t="s">
        <v>370</v>
      </c>
      <c r="F16" s="11"/>
    </row>
    <row r="17" spans="1:6" s="58" customFormat="1" ht="31.5" customHeight="1" x14ac:dyDescent="0.2">
      <c r="A17" s="11"/>
      <c r="B17" s="220"/>
      <c r="C17" s="11"/>
      <c r="D17" s="124" t="s">
        <v>371</v>
      </c>
      <c r="E17" s="92" t="s">
        <v>372</v>
      </c>
      <c r="F17" s="11"/>
    </row>
    <row r="18" spans="1:6" s="58" customFormat="1" ht="31.5" customHeight="1" x14ac:dyDescent="0.2">
      <c r="A18" s="11"/>
      <c r="B18" s="11"/>
      <c r="C18" s="11"/>
      <c r="D18" s="124" t="s">
        <v>373</v>
      </c>
      <c r="E18" s="92" t="s">
        <v>374</v>
      </c>
      <c r="F18" s="11"/>
    </row>
    <row r="19" spans="1:6" s="58" customFormat="1" ht="31.5" customHeight="1" x14ac:dyDescent="0.2">
      <c r="A19" s="11"/>
      <c r="B19" s="11"/>
      <c r="C19" s="11"/>
      <c r="D19" s="124" t="s">
        <v>375</v>
      </c>
      <c r="E19" s="92" t="s">
        <v>376</v>
      </c>
      <c r="F19" s="11"/>
    </row>
    <row r="20" spans="1:6" s="58" customFormat="1" ht="31.5" customHeight="1" x14ac:dyDescent="0.2">
      <c r="A20" s="11"/>
      <c r="B20" s="11"/>
      <c r="C20" s="11"/>
      <c r="D20" s="124" t="s">
        <v>377</v>
      </c>
      <c r="E20" s="92" t="s">
        <v>378</v>
      </c>
      <c r="F20" s="11"/>
    </row>
    <row r="21" spans="1:6" s="58" customFormat="1" ht="31.5" customHeight="1" x14ac:dyDescent="0.2">
      <c r="A21" s="11"/>
      <c r="B21" s="11"/>
      <c r="C21" s="11"/>
      <c r="D21" s="124" t="s">
        <v>379</v>
      </c>
      <c r="E21" s="92" t="s">
        <v>380</v>
      </c>
      <c r="F21" s="11"/>
    </row>
    <row r="22" spans="1:6" s="58" customFormat="1" ht="31.5" customHeight="1" x14ac:dyDescent="0.2">
      <c r="A22" s="11"/>
      <c r="B22" s="11"/>
      <c r="C22" s="11"/>
      <c r="D22" s="124" t="s">
        <v>381</v>
      </c>
      <c r="E22" s="92" t="s">
        <v>382</v>
      </c>
      <c r="F22" s="11"/>
    </row>
    <row r="23" spans="1:6" s="58" customFormat="1" ht="31.5" customHeight="1" x14ac:dyDescent="0.2">
      <c r="A23" s="11"/>
      <c r="B23" s="11"/>
      <c r="C23" s="11"/>
      <c r="D23" s="124" t="s">
        <v>383</v>
      </c>
      <c r="E23" s="92" t="s">
        <v>384</v>
      </c>
      <c r="F23" s="11"/>
    </row>
    <row r="24" spans="1:6" s="58" customFormat="1" ht="31.5" customHeight="1" x14ac:dyDescent="0.2">
      <c r="A24" s="11"/>
      <c r="B24" s="26" t="s">
        <v>105</v>
      </c>
      <c r="C24" s="11"/>
      <c r="D24" s="124" t="s">
        <v>385</v>
      </c>
      <c r="E24" s="92" t="s">
        <v>386</v>
      </c>
      <c r="F24" s="11"/>
    </row>
    <row r="25" spans="1:6" s="58" customFormat="1" ht="31.5" customHeight="1" x14ac:dyDescent="0.2">
      <c r="A25" s="11"/>
      <c r="B25" s="19" t="s">
        <v>108</v>
      </c>
      <c r="C25" s="11"/>
      <c r="D25" s="124" t="s">
        <v>387</v>
      </c>
      <c r="E25" s="92" t="s">
        <v>388</v>
      </c>
      <c r="F25" s="11"/>
    </row>
    <row r="26" spans="1:6" s="58" customFormat="1" ht="31.5" customHeight="1" x14ac:dyDescent="0.2">
      <c r="A26" s="11"/>
      <c r="B26" s="19" t="s">
        <v>111</v>
      </c>
      <c r="C26" s="11"/>
      <c r="D26" s="124" t="s">
        <v>389</v>
      </c>
      <c r="E26" s="92" t="s">
        <v>390</v>
      </c>
      <c r="F26" s="11"/>
    </row>
    <row r="27" spans="1:6" s="58" customFormat="1" ht="31.5" customHeight="1" x14ac:dyDescent="0.2">
      <c r="A27" s="11"/>
      <c r="B27" s="19" t="s">
        <v>115</v>
      </c>
      <c r="C27" s="11"/>
      <c r="D27" s="124" t="s">
        <v>391</v>
      </c>
      <c r="E27" s="92" t="s">
        <v>392</v>
      </c>
      <c r="F27" s="11"/>
    </row>
    <row r="28" spans="1:6" s="58" customFormat="1" ht="31.5" customHeight="1" x14ac:dyDescent="0.2">
      <c r="A28" s="11"/>
      <c r="B28" s="19" t="s">
        <v>118</v>
      </c>
      <c r="C28" s="11"/>
      <c r="D28" s="124" t="s">
        <v>393</v>
      </c>
      <c r="E28" s="92" t="s">
        <v>394</v>
      </c>
      <c r="F28" s="11"/>
    </row>
    <row r="29" spans="1:6" s="58" customFormat="1" ht="31.5" customHeight="1" x14ac:dyDescent="0.2">
      <c r="A29" s="11"/>
      <c r="B29" s="19" t="s">
        <v>121</v>
      </c>
      <c r="C29" s="11"/>
      <c r="D29" s="124" t="s">
        <v>395</v>
      </c>
      <c r="E29" s="92" t="s">
        <v>396</v>
      </c>
      <c r="F29" s="11"/>
    </row>
    <row r="30" spans="1:6" ht="27" x14ac:dyDescent="0.2">
      <c r="A30" s="1"/>
      <c r="B30" s="19" t="s">
        <v>124</v>
      </c>
      <c r="C30" s="1"/>
      <c r="D30" s="124" t="s">
        <v>397</v>
      </c>
      <c r="E30" s="92" t="s">
        <v>398</v>
      </c>
      <c r="F30" s="1"/>
    </row>
    <row r="31" spans="1:6" ht="31.5" customHeight="1" x14ac:dyDescent="0.2">
      <c r="A31" s="1"/>
      <c r="B31" s="19" t="s">
        <v>127</v>
      </c>
      <c r="C31" s="1"/>
      <c r="D31" s="124" t="s">
        <v>399</v>
      </c>
      <c r="E31" s="92" t="s">
        <v>400</v>
      </c>
      <c r="F31" s="1"/>
    </row>
    <row r="32" spans="1:6" ht="31.5" customHeight="1" x14ac:dyDescent="0.2">
      <c r="A32" s="1"/>
      <c r="B32" s="19" t="s">
        <v>130</v>
      </c>
      <c r="C32" s="1"/>
      <c r="D32" s="124" t="s">
        <v>401</v>
      </c>
      <c r="E32" s="92" t="s">
        <v>402</v>
      </c>
      <c r="F32" s="1"/>
    </row>
    <row r="33" spans="1:6" ht="31.5" customHeight="1" x14ac:dyDescent="0.2">
      <c r="A33" s="1"/>
      <c r="B33" s="19" t="s">
        <v>133</v>
      </c>
      <c r="C33" s="1"/>
      <c r="D33" s="124" t="s">
        <v>403</v>
      </c>
      <c r="E33" s="92" t="s">
        <v>404</v>
      </c>
      <c r="F33" s="1"/>
    </row>
    <row r="34" spans="1:6" ht="31.5" customHeight="1" x14ac:dyDescent="0.2">
      <c r="A34" s="1"/>
      <c r="B34" s="19" t="s">
        <v>136</v>
      </c>
      <c r="C34" s="1"/>
      <c r="D34" s="124" t="s">
        <v>405</v>
      </c>
      <c r="E34" s="92" t="s">
        <v>406</v>
      </c>
      <c r="F34" s="1"/>
    </row>
    <row r="35" spans="1:6" ht="31.5" customHeight="1" x14ac:dyDescent="0.2">
      <c r="A35" s="1"/>
      <c r="B35" s="25" t="s">
        <v>140</v>
      </c>
      <c r="C35" s="1"/>
      <c r="D35" s="124" t="s">
        <v>407</v>
      </c>
      <c r="E35" s="92" t="s">
        <v>408</v>
      </c>
      <c r="F35" s="1"/>
    </row>
    <row r="36" spans="1:6" ht="31.5" customHeight="1" x14ac:dyDescent="0.2">
      <c r="A36" s="1"/>
      <c r="B36" s="25" t="s">
        <v>143</v>
      </c>
      <c r="C36" s="1"/>
      <c r="D36" s="124" t="s">
        <v>409</v>
      </c>
      <c r="E36" s="92" t="s">
        <v>410</v>
      </c>
      <c r="F36" s="1"/>
    </row>
    <row r="37" spans="1:6" ht="31.5" customHeight="1" x14ac:dyDescent="0.2">
      <c r="A37" s="1"/>
      <c r="B37" s="25" t="s">
        <v>146</v>
      </c>
      <c r="C37" s="1"/>
      <c r="D37" s="124" t="s">
        <v>411</v>
      </c>
      <c r="E37" s="92" t="s">
        <v>412</v>
      </c>
      <c r="F37" s="1"/>
    </row>
    <row r="38" spans="1:6" ht="31.5" customHeight="1" x14ac:dyDescent="0.2">
      <c r="A38" s="1"/>
      <c r="B38" s="25" t="s">
        <v>149</v>
      </c>
      <c r="C38" s="1"/>
      <c r="D38" s="124" t="s">
        <v>413</v>
      </c>
      <c r="E38" s="92" t="s">
        <v>414</v>
      </c>
      <c r="F38" s="1"/>
    </row>
    <row r="39" spans="1:6" ht="31.5" customHeight="1" x14ac:dyDescent="0.2">
      <c r="A39" s="1"/>
      <c r="B39" s="25" t="s">
        <v>152</v>
      </c>
      <c r="C39" s="1"/>
      <c r="D39" s="124" t="s">
        <v>415</v>
      </c>
      <c r="E39" s="92" t="s">
        <v>416</v>
      </c>
      <c r="F39" s="1"/>
    </row>
    <row r="40" spans="1:6" ht="31.5" customHeight="1" x14ac:dyDescent="0.2">
      <c r="A40" s="1"/>
      <c r="B40" s="25" t="s">
        <v>155</v>
      </c>
      <c r="C40" s="1"/>
      <c r="D40" s="124" t="s">
        <v>417</v>
      </c>
      <c r="E40" s="92" t="s">
        <v>418</v>
      </c>
      <c r="F40" s="1"/>
    </row>
    <row r="41" spans="1:6" ht="31.5" customHeight="1" x14ac:dyDescent="0.2">
      <c r="A41" s="1"/>
      <c r="B41" s="25" t="s">
        <v>158</v>
      </c>
      <c r="C41" s="1"/>
      <c r="D41" s="124" t="s">
        <v>419</v>
      </c>
      <c r="E41" s="92" t="s">
        <v>420</v>
      </c>
      <c r="F41" s="1"/>
    </row>
    <row r="42" spans="1:6" ht="31.5" customHeight="1" x14ac:dyDescent="0.2">
      <c r="A42" s="1"/>
      <c r="B42" s="25" t="s">
        <v>161</v>
      </c>
      <c r="C42" s="1"/>
      <c r="D42" s="124" t="s">
        <v>421</v>
      </c>
      <c r="E42" s="92" t="s">
        <v>422</v>
      </c>
      <c r="F42" s="1"/>
    </row>
    <row r="43" spans="1:6" ht="31.5" customHeight="1" x14ac:dyDescent="0.2">
      <c r="A43" s="1"/>
      <c r="B43" s="1"/>
      <c r="C43" s="1"/>
      <c r="D43" s="124" t="s">
        <v>423</v>
      </c>
      <c r="E43" s="92" t="s">
        <v>424</v>
      </c>
      <c r="F43" s="1"/>
    </row>
    <row r="44" spans="1:6" ht="31.5" customHeight="1" x14ac:dyDescent="0.2">
      <c r="A44" s="1"/>
      <c r="B44" s="1"/>
      <c r="C44" s="1"/>
      <c r="D44" s="124" t="s">
        <v>425</v>
      </c>
      <c r="E44" s="92" t="s">
        <v>426</v>
      </c>
      <c r="F44" s="1"/>
    </row>
    <row r="45" spans="1:6" ht="31.5" customHeight="1" x14ac:dyDescent="0.2">
      <c r="A45" s="1"/>
      <c r="B45" s="1"/>
      <c r="C45" s="1"/>
      <c r="D45" s="124" t="s">
        <v>427</v>
      </c>
      <c r="E45" s="92" t="s">
        <v>428</v>
      </c>
      <c r="F45" s="1"/>
    </row>
    <row r="46" spans="1:6" ht="31.5" customHeight="1" x14ac:dyDescent="0.2">
      <c r="A46" s="1"/>
      <c r="B46" s="1"/>
      <c r="C46" s="1"/>
      <c r="D46" s="124" t="s">
        <v>429</v>
      </c>
      <c r="E46" s="92" t="s">
        <v>430</v>
      </c>
      <c r="F46" s="1"/>
    </row>
    <row r="47" spans="1:6" ht="31.5" customHeight="1" x14ac:dyDescent="0.2">
      <c r="A47" s="1"/>
      <c r="B47" s="1"/>
      <c r="C47" s="1"/>
      <c r="D47" s="124" t="s">
        <v>431</v>
      </c>
      <c r="E47" s="92" t="s">
        <v>432</v>
      </c>
      <c r="F47" s="1"/>
    </row>
    <row r="48" spans="1:6" ht="31.5" customHeight="1" x14ac:dyDescent="0.2">
      <c r="A48" s="1"/>
      <c r="B48" s="1"/>
      <c r="C48" s="1"/>
      <c r="D48" s="124" t="s">
        <v>433</v>
      </c>
      <c r="E48" s="92" t="s">
        <v>434</v>
      </c>
      <c r="F48" s="1"/>
    </row>
    <row r="49" spans="1:6" ht="31.5" customHeight="1" x14ac:dyDescent="0.2">
      <c r="A49" s="1"/>
      <c r="B49" s="1"/>
      <c r="C49" s="1"/>
      <c r="D49" s="124" t="s">
        <v>435</v>
      </c>
      <c r="E49" s="92" t="s">
        <v>436</v>
      </c>
      <c r="F49" s="1"/>
    </row>
    <row r="50" spans="1:6" ht="31.5" customHeight="1" x14ac:dyDescent="0.2">
      <c r="A50" s="1"/>
      <c r="B50" s="1"/>
      <c r="C50" s="1"/>
      <c r="D50" s="124" t="s">
        <v>437</v>
      </c>
      <c r="E50" s="92" t="s">
        <v>438</v>
      </c>
      <c r="F50" s="1"/>
    </row>
    <row r="51" spans="1:6" ht="31.5" customHeight="1" x14ac:dyDescent="0.2">
      <c r="A51" s="1"/>
      <c r="B51" s="1"/>
      <c r="C51" s="1"/>
      <c r="D51" s="124" t="s">
        <v>439</v>
      </c>
      <c r="E51" s="92" t="s">
        <v>440</v>
      </c>
      <c r="F51" s="1"/>
    </row>
    <row r="52" spans="1:6" ht="31.5" customHeight="1" x14ac:dyDescent="0.2">
      <c r="A52" s="1"/>
      <c r="B52" s="1"/>
      <c r="C52" s="1"/>
      <c r="D52" s="125" t="s">
        <v>441</v>
      </c>
      <c r="E52" s="101" t="s">
        <v>442</v>
      </c>
      <c r="F52" s="1"/>
    </row>
    <row r="53" spans="1:6" x14ac:dyDescent="0.2">
      <c r="A53" s="1"/>
      <c r="B53" s="1"/>
      <c r="C53" s="1"/>
      <c r="D53" s="122"/>
      <c r="E53" s="1"/>
      <c r="F53" s="1"/>
    </row>
    <row r="54" spans="1:6" x14ac:dyDescent="0.2">
      <c r="A54" s="1"/>
      <c r="B54" s="1"/>
      <c r="C54" s="1"/>
      <c r="D54" s="122"/>
      <c r="E54" s="1"/>
      <c r="F54" s="1"/>
    </row>
    <row r="55" spans="1:6" x14ac:dyDescent="0.2">
      <c r="A55" s="1"/>
      <c r="B55" s="1"/>
      <c r="C55" s="1"/>
      <c r="D55" s="122"/>
      <c r="E55" s="1"/>
      <c r="F55" s="1"/>
    </row>
    <row r="56" spans="1:6" x14ac:dyDescent="0.2">
      <c r="A56" s="1"/>
      <c r="B56" s="1"/>
      <c r="C56" s="1"/>
      <c r="D56" s="122"/>
      <c r="E56" s="1"/>
      <c r="F56" s="1"/>
    </row>
    <row r="57" spans="1:6" x14ac:dyDescent="0.2">
      <c r="A57" s="1"/>
      <c r="B57" s="1"/>
      <c r="C57" s="1"/>
      <c r="D57" s="122"/>
      <c r="E57" s="1"/>
      <c r="F57" s="1"/>
    </row>
    <row r="58" spans="1:6" x14ac:dyDescent="0.2">
      <c r="A58" s="1"/>
      <c r="B58" s="1"/>
      <c r="C58" s="1"/>
      <c r="D58" s="122"/>
      <c r="E58" s="1"/>
      <c r="F58" s="1"/>
    </row>
    <row r="59" spans="1:6" x14ac:dyDescent="0.2">
      <c r="A59" s="1"/>
      <c r="B59" s="1"/>
      <c r="C59" s="1"/>
      <c r="D59" s="122"/>
      <c r="E59" s="1"/>
      <c r="F59" s="1"/>
    </row>
    <row r="60" spans="1:6" x14ac:dyDescent="0.2">
      <c r="A60" s="1"/>
      <c r="B60" s="1"/>
      <c r="C60" s="1"/>
      <c r="D60" s="122"/>
      <c r="E60" s="1"/>
      <c r="F60" s="1"/>
    </row>
    <row r="61" spans="1:6" x14ac:dyDescent="0.2">
      <c r="A61" s="1"/>
      <c r="B61" s="1"/>
      <c r="C61" s="1"/>
      <c r="D61" s="122"/>
      <c r="E61" s="1"/>
      <c r="F61" s="1"/>
    </row>
    <row r="62" spans="1:6" x14ac:dyDescent="0.2">
      <c r="A62" s="1"/>
      <c r="B62" s="1"/>
      <c r="C62" s="1"/>
      <c r="D62" s="122"/>
      <c r="E62" s="1"/>
      <c r="F62" s="1"/>
    </row>
    <row r="63" spans="1:6" x14ac:dyDescent="0.2">
      <c r="A63" s="1"/>
      <c r="B63" s="1"/>
      <c r="C63" s="1"/>
      <c r="D63" s="122"/>
      <c r="E63" s="1"/>
      <c r="F63" s="1"/>
    </row>
    <row r="64" spans="1:6" x14ac:dyDescent="0.2">
      <c r="A64" s="1"/>
      <c r="B64" s="1"/>
      <c r="C64" s="1"/>
      <c r="D64" s="122"/>
      <c r="E64" s="1"/>
      <c r="F64" s="1"/>
    </row>
    <row r="65" spans="1:6" x14ac:dyDescent="0.2">
      <c r="A65" s="1"/>
      <c r="B65" s="1"/>
      <c r="C65" s="1"/>
      <c r="D65" s="122"/>
      <c r="E65" s="1"/>
      <c r="F65" s="1"/>
    </row>
    <row r="66" spans="1:6" x14ac:dyDescent="0.2">
      <c r="A66" s="1"/>
      <c r="B66" s="1"/>
      <c r="C66" s="1"/>
      <c r="D66" s="122"/>
      <c r="E66" s="1"/>
      <c r="F66" s="1"/>
    </row>
  </sheetData>
  <mergeCells count="1">
    <mergeCell ref="B7:B17"/>
  </mergeCells>
  <phoneticPr fontId="10" type="noConversion"/>
  <conditionalFormatting sqref="D6:E6">
    <cfRule type="beginsWith" dxfId="1" priority="1" operator="beginsWith" text="User input">
      <formula>LEFT(D6,LEN("User input"))="User input"</formula>
    </cfRule>
  </conditionalFormatting>
  <pageMargins left="0.7" right="0.7" top="0.75" bottom="0.75" header="0.3" footer="0.3"/>
  <pageSetup paperSize="9" fitToHeight="0"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5FF4-E628-4AA9-A684-EAA64617A593}">
  <sheetPr>
    <tabColor rgb="FF495054"/>
    <pageSetUpPr fitToPage="1"/>
  </sheetPr>
  <dimension ref="A1:H58"/>
  <sheetViews>
    <sheetView zoomScaleNormal="100" workbookViewId="0"/>
  </sheetViews>
  <sheetFormatPr defaultColWidth="0" defaultRowHeight="13.5" zeroHeight="1" x14ac:dyDescent="0.2"/>
  <cols>
    <col min="1" max="1" width="3.375" customWidth="1"/>
    <col min="2" max="3" width="9" customWidth="1"/>
    <col min="4" max="4" width="16" customWidth="1"/>
    <col min="5" max="5" width="6.5" customWidth="1"/>
    <col min="6" max="6" width="6.25" customWidth="1"/>
    <col min="7" max="7" width="118.125" customWidth="1"/>
    <col min="8" max="8" width="9" customWidth="1"/>
    <col min="9" max="16384" width="9" hidden="1"/>
  </cols>
  <sheetData>
    <row r="1" spans="1:8" x14ac:dyDescent="0.2">
      <c r="A1" s="1"/>
      <c r="B1" s="1"/>
      <c r="C1" s="1"/>
      <c r="D1" s="1"/>
      <c r="E1" s="1"/>
      <c r="F1" s="1"/>
      <c r="G1" s="1"/>
      <c r="H1" s="1"/>
    </row>
    <row r="2" spans="1:8" ht="23.25" x14ac:dyDescent="0.2">
      <c r="A2" s="39"/>
      <c r="B2" s="39" t="s">
        <v>443</v>
      </c>
      <c r="C2" s="39"/>
      <c r="D2" s="39"/>
      <c r="E2" s="39"/>
      <c r="F2" s="39"/>
      <c r="G2" s="39"/>
      <c r="H2" s="39"/>
    </row>
    <row r="3" spans="1:8" x14ac:dyDescent="0.2">
      <c r="A3" s="74"/>
      <c r="B3" s="74" t="s">
        <v>444</v>
      </c>
      <c r="C3" s="74"/>
      <c r="D3" s="74"/>
      <c r="E3" s="74"/>
      <c r="F3" s="74"/>
      <c r="G3" s="74"/>
      <c r="H3" s="74"/>
    </row>
    <row r="4" spans="1:8" ht="15.75" customHeight="1" x14ac:dyDescent="0.2">
      <c r="A4" s="1"/>
      <c r="B4" s="1"/>
      <c r="C4" s="1"/>
      <c r="D4" s="1"/>
      <c r="E4" s="1"/>
      <c r="F4" s="1"/>
      <c r="G4" s="1"/>
      <c r="H4" s="1"/>
    </row>
    <row r="5" spans="1:8" ht="24.75" customHeight="1" x14ac:dyDescent="0.2">
      <c r="A5" s="1"/>
      <c r="B5" s="218" t="s">
        <v>85</v>
      </c>
      <c r="C5" s="218"/>
      <c r="D5" s="218"/>
      <c r="E5" s="1"/>
      <c r="F5" s="126" t="s">
        <v>87</v>
      </c>
      <c r="G5" s="126" t="s">
        <v>445</v>
      </c>
      <c r="H5" s="1"/>
    </row>
    <row r="6" spans="1:8" s="58" customFormat="1" ht="31.5" customHeight="1" x14ac:dyDescent="0.2">
      <c r="A6" s="11"/>
      <c r="B6" s="220" t="s">
        <v>446</v>
      </c>
      <c r="C6" s="220"/>
      <c r="D6" s="220"/>
      <c r="E6" s="11"/>
      <c r="F6" s="89" t="s">
        <v>447</v>
      </c>
      <c r="G6" s="89" t="s">
        <v>448</v>
      </c>
      <c r="H6" s="11"/>
    </row>
    <row r="7" spans="1:8" s="58" customFormat="1" ht="31.5" customHeight="1" x14ac:dyDescent="0.2">
      <c r="A7" s="11"/>
      <c r="B7" s="220"/>
      <c r="C7" s="220"/>
      <c r="D7" s="220"/>
      <c r="E7" s="11"/>
      <c r="F7" s="92" t="s">
        <v>449</v>
      </c>
      <c r="G7" s="92" t="s">
        <v>450</v>
      </c>
      <c r="H7" s="11"/>
    </row>
    <row r="8" spans="1:8" s="58" customFormat="1" ht="31.5" customHeight="1" x14ac:dyDescent="0.2">
      <c r="A8" s="11"/>
      <c r="B8" s="220"/>
      <c r="C8" s="220"/>
      <c r="D8" s="220"/>
      <c r="E8" s="11"/>
      <c r="F8" s="92" t="s">
        <v>451</v>
      </c>
      <c r="G8" s="92" t="s">
        <v>452</v>
      </c>
      <c r="H8" s="11"/>
    </row>
    <row r="9" spans="1:8" s="58" customFormat="1" ht="31.5" customHeight="1" x14ac:dyDescent="0.2">
      <c r="A9" s="11"/>
      <c r="B9" s="220"/>
      <c r="C9" s="220"/>
      <c r="D9" s="220"/>
      <c r="E9" s="11"/>
      <c r="F9" s="92" t="s">
        <v>453</v>
      </c>
      <c r="G9" s="92" t="s">
        <v>454</v>
      </c>
      <c r="H9" s="11"/>
    </row>
    <row r="10" spans="1:8" s="58" customFormat="1" ht="31.5" customHeight="1" x14ac:dyDescent="0.2">
      <c r="A10" s="11"/>
      <c r="B10" s="220"/>
      <c r="C10" s="220"/>
      <c r="D10" s="220"/>
      <c r="E10" s="11"/>
      <c r="F10" s="92" t="s">
        <v>455</v>
      </c>
      <c r="G10" s="92" t="s">
        <v>456</v>
      </c>
      <c r="H10" s="11"/>
    </row>
    <row r="11" spans="1:8" s="58" customFormat="1" ht="31.5" customHeight="1" x14ac:dyDescent="0.2">
      <c r="A11" s="11"/>
      <c r="B11" s="220"/>
      <c r="C11" s="220"/>
      <c r="D11" s="220"/>
      <c r="E11" s="11"/>
      <c r="F11" s="92" t="s">
        <v>457</v>
      </c>
      <c r="G11" s="92" t="s">
        <v>458</v>
      </c>
      <c r="H11" s="11"/>
    </row>
    <row r="12" spans="1:8" s="58" customFormat="1" ht="31.5" customHeight="1" x14ac:dyDescent="0.2">
      <c r="A12" s="11"/>
      <c r="B12" s="76"/>
      <c r="C12" s="76"/>
      <c r="D12" s="76"/>
      <c r="E12" s="11"/>
      <c r="F12" s="92" t="s">
        <v>459</v>
      </c>
      <c r="G12" s="92" t="s">
        <v>460</v>
      </c>
      <c r="H12" s="11"/>
    </row>
    <row r="13" spans="1:8" s="58" customFormat="1" ht="31.5" customHeight="1" x14ac:dyDescent="0.2">
      <c r="A13" s="11"/>
      <c r="B13" s="11"/>
      <c r="C13" s="11"/>
      <c r="D13" s="11"/>
      <c r="E13" s="11"/>
      <c r="F13" s="92" t="s">
        <v>461</v>
      </c>
      <c r="G13" s="92" t="s">
        <v>462</v>
      </c>
      <c r="H13" s="11"/>
    </row>
    <row r="14" spans="1:8" s="58" customFormat="1" ht="31.5" customHeight="1" x14ac:dyDescent="0.2">
      <c r="A14" s="11"/>
      <c r="B14" s="11"/>
      <c r="C14" s="11"/>
      <c r="D14" s="11"/>
      <c r="E14" s="11"/>
      <c r="F14" s="92" t="s">
        <v>463</v>
      </c>
      <c r="G14" s="92" t="s">
        <v>464</v>
      </c>
      <c r="H14" s="11"/>
    </row>
    <row r="15" spans="1:8" s="58" customFormat="1" ht="31.5" customHeight="1" x14ac:dyDescent="0.2">
      <c r="A15" s="11"/>
      <c r="B15" s="11"/>
      <c r="C15" s="11"/>
      <c r="D15" s="11"/>
      <c r="E15" s="11"/>
      <c r="F15" s="92" t="s">
        <v>465</v>
      </c>
      <c r="G15" s="92" t="s">
        <v>466</v>
      </c>
      <c r="H15" s="11"/>
    </row>
    <row r="16" spans="1:8" s="58" customFormat="1" ht="31.5" customHeight="1" x14ac:dyDescent="0.2">
      <c r="A16" s="11"/>
      <c r="B16" s="11"/>
      <c r="C16" s="11"/>
      <c r="D16" s="11"/>
      <c r="E16" s="11"/>
      <c r="F16" s="92" t="s">
        <v>467</v>
      </c>
      <c r="G16" s="92" t="s">
        <v>468</v>
      </c>
      <c r="H16" s="11"/>
    </row>
    <row r="17" spans="1:8" s="58" customFormat="1" ht="31.5" customHeight="1" x14ac:dyDescent="0.2">
      <c r="A17" s="11"/>
      <c r="B17" s="11"/>
      <c r="C17" s="11"/>
      <c r="D17" s="11"/>
      <c r="E17" s="11"/>
      <c r="F17" s="92" t="s">
        <v>469</v>
      </c>
      <c r="G17" s="92" t="s">
        <v>470</v>
      </c>
      <c r="H17" s="11"/>
    </row>
    <row r="18" spans="1:8" s="58" customFormat="1" ht="31.5" customHeight="1" x14ac:dyDescent="0.2">
      <c r="A18" s="11"/>
      <c r="B18" s="11"/>
      <c r="C18" s="11"/>
      <c r="D18" s="11"/>
      <c r="E18" s="11"/>
      <c r="F18" s="92" t="s">
        <v>471</v>
      </c>
      <c r="G18" s="92" t="s">
        <v>472</v>
      </c>
      <c r="H18" s="11"/>
    </row>
    <row r="19" spans="1:8" s="58" customFormat="1" ht="31.5" customHeight="1" x14ac:dyDescent="0.2">
      <c r="A19" s="11"/>
      <c r="B19" s="11"/>
      <c r="C19" s="11"/>
      <c r="D19" s="11"/>
      <c r="E19" s="11"/>
      <c r="F19" s="92" t="s">
        <v>473</v>
      </c>
      <c r="G19" s="92" t="s">
        <v>474</v>
      </c>
      <c r="H19" s="11"/>
    </row>
    <row r="20" spans="1:8" s="58" customFormat="1" ht="31.5" customHeight="1" x14ac:dyDescent="0.2">
      <c r="A20" s="11"/>
      <c r="B20" s="11"/>
      <c r="C20" s="11"/>
      <c r="D20" s="11"/>
      <c r="E20" s="11"/>
      <c r="F20" s="92" t="s">
        <v>475</v>
      </c>
      <c r="G20" s="92" t="s">
        <v>476</v>
      </c>
      <c r="H20" s="11"/>
    </row>
    <row r="21" spans="1:8" s="58" customFormat="1" ht="31.5" customHeight="1" x14ac:dyDescent="0.2">
      <c r="A21" s="11"/>
      <c r="B21" s="11"/>
      <c r="C21" s="11"/>
      <c r="D21" s="11"/>
      <c r="E21" s="11"/>
      <c r="F21" s="92" t="s">
        <v>477</v>
      </c>
      <c r="G21" s="92" t="s">
        <v>478</v>
      </c>
      <c r="H21" s="11"/>
    </row>
    <row r="22" spans="1:8" s="58" customFormat="1" ht="31.5" customHeight="1" x14ac:dyDescent="0.2">
      <c r="A22" s="11"/>
      <c r="B22" s="11"/>
      <c r="C22" s="11"/>
      <c r="D22" s="11"/>
      <c r="E22" s="11"/>
      <c r="F22" s="92" t="s">
        <v>479</v>
      </c>
      <c r="G22" s="92" t="s">
        <v>480</v>
      </c>
      <c r="H22" s="11"/>
    </row>
    <row r="23" spans="1:8" s="58" customFormat="1" ht="31.5" customHeight="1" x14ac:dyDescent="0.2">
      <c r="A23" s="11"/>
      <c r="B23" s="11"/>
      <c r="C23" s="11"/>
      <c r="D23" s="11"/>
      <c r="E23" s="11"/>
      <c r="F23" s="92" t="s">
        <v>481</v>
      </c>
      <c r="G23" s="92" t="s">
        <v>482</v>
      </c>
      <c r="H23" s="11"/>
    </row>
    <row r="24" spans="1:8" s="58" customFormat="1" ht="31.5" customHeight="1" x14ac:dyDescent="0.2">
      <c r="A24" s="11"/>
      <c r="B24" s="11"/>
      <c r="C24" s="11"/>
      <c r="D24" s="11"/>
      <c r="E24" s="11"/>
      <c r="F24" s="92" t="s">
        <v>483</v>
      </c>
      <c r="G24" s="92" t="s">
        <v>484</v>
      </c>
      <c r="H24" s="11"/>
    </row>
    <row r="25" spans="1:8" s="58" customFormat="1" ht="31.5" customHeight="1" x14ac:dyDescent="0.2">
      <c r="A25" s="11"/>
      <c r="B25" s="11"/>
      <c r="C25" s="11"/>
      <c r="D25" s="11"/>
      <c r="E25" s="11"/>
      <c r="F25" s="127" t="s">
        <v>485</v>
      </c>
      <c r="G25" s="127" t="s">
        <v>486</v>
      </c>
      <c r="H25" s="11"/>
    </row>
    <row r="26" spans="1:8" s="58" customFormat="1" ht="31.5" customHeight="1" x14ac:dyDescent="0.2">
      <c r="A26" s="11"/>
      <c r="B26" s="11"/>
      <c r="C26" s="11"/>
      <c r="D26" s="11"/>
      <c r="E26" s="11"/>
      <c r="F26" s="11"/>
      <c r="G26" s="79"/>
      <c r="H26" s="11"/>
    </row>
    <row r="27" spans="1:8" s="58" customFormat="1" ht="31.5" customHeight="1" x14ac:dyDescent="0.2">
      <c r="A27" s="11"/>
      <c r="B27" s="11"/>
      <c r="C27" s="11"/>
      <c r="D27" s="11"/>
      <c r="E27" s="11"/>
      <c r="F27" s="11"/>
      <c r="G27" s="79"/>
      <c r="H27" s="11"/>
    </row>
    <row r="28" spans="1:8" s="58" customFormat="1" ht="31.5" customHeight="1" x14ac:dyDescent="0.2">
      <c r="A28" s="11"/>
      <c r="B28" s="11"/>
      <c r="C28" s="11"/>
      <c r="D28" s="11"/>
      <c r="E28" s="11"/>
      <c r="F28" s="11"/>
      <c r="G28" s="79"/>
      <c r="H28" s="11"/>
    </row>
    <row r="29" spans="1:8" hidden="1" x14ac:dyDescent="0.2">
      <c r="G29" s="78"/>
    </row>
    <row r="30" spans="1:8" ht="31.5" hidden="1" customHeight="1" x14ac:dyDescent="0.2">
      <c r="G30" s="78"/>
    </row>
    <row r="31" spans="1:8" ht="31.5" hidden="1" customHeight="1" x14ac:dyDescent="0.2">
      <c r="G31" s="78"/>
    </row>
    <row r="32" spans="1:8" ht="31.5" hidden="1" customHeight="1" x14ac:dyDescent="0.2">
      <c r="G32" s="78"/>
    </row>
    <row r="33" spans="7:7" ht="31.5" hidden="1" customHeight="1" x14ac:dyDescent="0.2">
      <c r="G33" s="78"/>
    </row>
    <row r="34" spans="7:7" ht="31.5" hidden="1" customHeight="1" x14ac:dyDescent="0.2">
      <c r="G34" s="78"/>
    </row>
    <row r="35" spans="7:7" ht="31.5" hidden="1" customHeight="1" x14ac:dyDescent="0.2">
      <c r="G35" s="78"/>
    </row>
    <row r="36" spans="7:7" ht="31.5" hidden="1" customHeight="1" x14ac:dyDescent="0.2">
      <c r="G36" s="78"/>
    </row>
    <row r="37" spans="7:7" ht="31.5" hidden="1" customHeight="1" x14ac:dyDescent="0.2">
      <c r="G37" s="78"/>
    </row>
    <row r="38" spans="7:7" ht="31.5" hidden="1" customHeight="1" x14ac:dyDescent="0.2">
      <c r="G38" s="78"/>
    </row>
    <row r="39" spans="7:7" ht="31.5" hidden="1" customHeight="1" x14ac:dyDescent="0.2">
      <c r="G39" s="78"/>
    </row>
    <row r="40" spans="7:7" ht="31.5" hidden="1" customHeight="1" x14ac:dyDescent="0.2">
      <c r="G40" s="78"/>
    </row>
    <row r="41" spans="7:7" ht="31.5" hidden="1" customHeight="1" x14ac:dyDescent="0.2">
      <c r="G41" s="78"/>
    </row>
    <row r="42" spans="7:7" ht="31.5" hidden="1" customHeight="1" x14ac:dyDescent="0.2">
      <c r="G42" s="78"/>
    </row>
    <row r="43" spans="7:7" ht="31.5" hidden="1" customHeight="1" x14ac:dyDescent="0.2">
      <c r="G43" s="78"/>
    </row>
    <row r="44" spans="7:7" ht="31.5" hidden="1" customHeight="1" x14ac:dyDescent="0.2">
      <c r="G44" s="78"/>
    </row>
    <row r="45" spans="7:7" ht="31.5" hidden="1" customHeight="1" x14ac:dyDescent="0.2">
      <c r="G45" s="78"/>
    </row>
    <row r="46" spans="7:7" ht="31.5" hidden="1" customHeight="1" x14ac:dyDescent="0.2">
      <c r="G46" s="78"/>
    </row>
    <row r="47" spans="7:7" ht="31.5" hidden="1" customHeight="1" x14ac:dyDescent="0.2">
      <c r="G47" s="78"/>
    </row>
    <row r="48" spans="7:7" ht="31.5" hidden="1" customHeight="1" x14ac:dyDescent="0.2">
      <c r="G48" s="78"/>
    </row>
    <row r="49" spans="7:7" ht="31.5" hidden="1" customHeight="1" x14ac:dyDescent="0.2">
      <c r="G49" s="78"/>
    </row>
    <row r="50" spans="7:7" ht="31.5" hidden="1" customHeight="1" x14ac:dyDescent="0.2">
      <c r="G50" s="78"/>
    </row>
    <row r="51" spans="7:7" ht="31.5" hidden="1" customHeight="1" x14ac:dyDescent="0.2">
      <c r="G51" s="78"/>
    </row>
    <row r="58" spans="7:7" x14ac:dyDescent="0.2"/>
  </sheetData>
  <mergeCells count="2">
    <mergeCell ref="B5:D5"/>
    <mergeCell ref="B6:D11"/>
  </mergeCells>
  <phoneticPr fontId="10" type="noConversion"/>
  <conditionalFormatting sqref="F5:G5">
    <cfRule type="beginsWith" dxfId="0" priority="1" operator="beginsWith" text="User input">
      <formula>LEFT(F5,LEN("User input"))="User input"</formula>
    </cfRule>
  </conditionalFormatting>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808E"/>
    <pageSetUpPr fitToPage="1"/>
  </sheetPr>
  <dimension ref="A2:M30"/>
  <sheetViews>
    <sheetView showGridLines="0" topLeftCell="A13" zoomScaleNormal="100" workbookViewId="0"/>
  </sheetViews>
  <sheetFormatPr defaultColWidth="0" defaultRowHeight="13.5" x14ac:dyDescent="0.2"/>
  <cols>
    <col min="1" max="1" width="3.625" customWidth="1"/>
    <col min="2" max="2" width="30" customWidth="1"/>
    <col min="3" max="3" width="14" customWidth="1"/>
    <col min="4" max="4" width="80" customWidth="1"/>
    <col min="5" max="13" width="9" customWidth="1"/>
    <col min="14" max="16384" width="9" hidden="1"/>
  </cols>
  <sheetData>
    <row r="2" spans="1:13" ht="23.25" x14ac:dyDescent="0.2">
      <c r="A2" s="39" t="s">
        <v>512</v>
      </c>
      <c r="B2" s="39" t="s">
        <v>513</v>
      </c>
      <c r="C2" s="39" t="s">
        <v>512</v>
      </c>
      <c r="D2" s="39" t="s">
        <v>512</v>
      </c>
      <c r="E2" s="39" t="s">
        <v>512</v>
      </c>
      <c r="F2" s="39" t="s">
        <v>512</v>
      </c>
      <c r="G2" s="39" t="s">
        <v>512</v>
      </c>
      <c r="H2" s="39" t="s">
        <v>512</v>
      </c>
      <c r="I2" s="39" t="s">
        <v>512</v>
      </c>
      <c r="J2" s="39" t="s">
        <v>512</v>
      </c>
      <c r="K2" s="39" t="s">
        <v>512</v>
      </c>
      <c r="L2" s="39" t="s">
        <v>512</v>
      </c>
      <c r="M2" s="39" t="s">
        <v>512</v>
      </c>
    </row>
    <row r="3" spans="1:13" ht="13.5" customHeight="1" x14ac:dyDescent="0.2">
      <c r="B3" s="72" t="s">
        <v>514</v>
      </c>
      <c r="C3" s="72"/>
      <c r="D3" s="72"/>
    </row>
    <row r="5" spans="1:13" ht="15.75" x14ac:dyDescent="0.2">
      <c r="B5" s="28" t="s">
        <v>515</v>
      </c>
    </row>
    <row r="6" spans="1:13" x14ac:dyDescent="0.2">
      <c r="B6" s="29" t="s">
        <v>516</v>
      </c>
      <c r="C6" s="29" t="s">
        <v>517</v>
      </c>
      <c r="D6" s="29" t="s">
        <v>518</v>
      </c>
    </row>
    <row r="7" spans="1:13" s="58" customFormat="1" ht="28.5" customHeight="1" x14ac:dyDescent="0.2">
      <c r="B7" s="62" t="str">
        <f>HYPERLINK("#'Introduction'!A1","Introduction")</f>
        <v>Introduction</v>
      </c>
      <c r="C7" s="63" t="s">
        <v>519</v>
      </c>
      <c r="D7" s="63" t="s">
        <v>520</v>
      </c>
    </row>
    <row r="8" spans="1:13" s="58" customFormat="1" ht="28.5" customHeight="1" x14ac:dyDescent="0.2">
      <c r="B8" s="64" t="str">
        <f>HYPERLINK("#'How to use'!A1","How to use")</f>
        <v>How to use</v>
      </c>
      <c r="C8" s="65" t="s">
        <v>519</v>
      </c>
      <c r="D8" s="65" t="s">
        <v>521</v>
      </c>
    </row>
    <row r="9" spans="1:13" s="58" customFormat="1" ht="28.5" customHeight="1" x14ac:dyDescent="0.2">
      <c r="B9" s="64" t="str">
        <f>HYPERLINK("#'Quality control'!A1","Quality control")</f>
        <v>Quality control</v>
      </c>
      <c r="C9" s="59" t="s">
        <v>81</v>
      </c>
      <c r="D9" s="65" t="s">
        <v>522</v>
      </c>
    </row>
    <row r="10" spans="1:13" s="58" customFormat="1" ht="28.5" customHeight="1" x14ac:dyDescent="0.2">
      <c r="B10" s="64" t="str">
        <f>HYPERLINK("#'1. Risk Criteria'!A1","1. Risk Criteria")</f>
        <v>1. Risk Criteria</v>
      </c>
      <c r="C10" s="59" t="s">
        <v>81</v>
      </c>
      <c r="D10" s="65" t="s">
        <v>523</v>
      </c>
    </row>
    <row r="11" spans="1:13" s="58" customFormat="1" ht="28.5" customHeight="1" x14ac:dyDescent="0.2">
      <c r="B11" s="64" t="str">
        <f>HYPERLINK("#'2. Physical Risk Register'!A1","2. Physical Risk Register")</f>
        <v>2. Physical Risk Register</v>
      </c>
      <c r="C11" s="59" t="s">
        <v>81</v>
      </c>
      <c r="D11" s="65" t="s">
        <v>524</v>
      </c>
    </row>
    <row r="12" spans="1:13" s="58" customFormat="1" ht="28.5" customHeight="1" x14ac:dyDescent="0.2">
      <c r="B12" s="64" t="str">
        <f>HYPERLINK("#'5. Transition Risk Register'!A1","5. Transition Risk Register")</f>
        <v>5. Transition Risk Register</v>
      </c>
      <c r="C12" s="59" t="s">
        <v>81</v>
      </c>
      <c r="D12" s="65" t="s">
        <v>525</v>
      </c>
    </row>
    <row r="13" spans="1:13" s="58" customFormat="1" ht="28.5" customHeight="1" x14ac:dyDescent="0.2">
      <c r="B13" s="64" t="str">
        <f>HYPERLINK("#'3. Example risks_P'!A1","3. Example risks_P")</f>
        <v>3. Example risks_P</v>
      </c>
      <c r="C13" s="65" t="s">
        <v>526</v>
      </c>
      <c r="D13" s="65" t="s">
        <v>527</v>
      </c>
    </row>
    <row r="14" spans="1:13" s="58" customFormat="1" ht="28.5" customHeight="1" x14ac:dyDescent="0.2">
      <c r="B14" s="64" t="str">
        <f>HYPERLINK("#'4. Example adaptation actions_P'!A1","4. Example adaptation actions_P")</f>
        <v>4. Example adaptation actions_P</v>
      </c>
      <c r="C14" s="65" t="s">
        <v>526</v>
      </c>
      <c r="D14" s="65" t="s">
        <v>528</v>
      </c>
    </row>
    <row r="15" spans="1:13" s="58" customFormat="1" ht="28.5" customHeight="1" x14ac:dyDescent="0.2">
      <c r="B15" s="64" t="str">
        <f>HYPERLINK("#'6. Example drivers_T'!A1","6. Example drivers_T")</f>
        <v>6. Example drivers_T</v>
      </c>
      <c r="C15" s="65" t="s">
        <v>526</v>
      </c>
      <c r="D15" s="65" t="s">
        <v>529</v>
      </c>
    </row>
    <row r="16" spans="1:13" s="58" customFormat="1" ht="28.5" customHeight="1" x14ac:dyDescent="0.2">
      <c r="B16" s="64" t="str">
        <f>HYPERLINK("#'7. Example risks and opps_T'!A1","7. Example risks and opps_T")</f>
        <v>7. Example risks and opps_T</v>
      </c>
      <c r="C16" s="65" t="s">
        <v>526</v>
      </c>
      <c r="D16" s="65" t="s">
        <v>530</v>
      </c>
    </row>
    <row r="17" spans="2:4" s="58" customFormat="1" ht="28.5" customHeight="1" x14ac:dyDescent="0.2">
      <c r="B17" s="66" t="str">
        <f>HYPERLINK("#'8. Example adaptation actions_T'!A1","8. Example adaptation actions_T")</f>
        <v>8. Example adaptation actions_T</v>
      </c>
      <c r="C17" s="67" t="s">
        <v>526</v>
      </c>
      <c r="D17" s="67" t="s">
        <v>531</v>
      </c>
    </row>
    <row r="18" spans="2:4" x14ac:dyDescent="0.2">
      <c r="B18" s="68"/>
      <c r="C18" s="68"/>
      <c r="D18" s="68"/>
    </row>
    <row r="19" spans="2:4" ht="15.75" x14ac:dyDescent="0.2">
      <c r="B19" s="28" t="s">
        <v>532</v>
      </c>
      <c r="C19" s="68"/>
      <c r="D19" s="68"/>
    </row>
    <row r="20" spans="2:4" ht="48.95" customHeight="1" x14ac:dyDescent="0.2">
      <c r="B20" s="60" t="s">
        <v>533</v>
      </c>
      <c r="C20" s="169" t="s">
        <v>534</v>
      </c>
      <c r="D20" s="170"/>
    </row>
    <row r="21" spans="2:4" ht="33.950000000000003" customHeight="1" x14ac:dyDescent="0.2">
      <c r="B21" s="59" t="s">
        <v>535</v>
      </c>
      <c r="C21" s="164" t="s">
        <v>536</v>
      </c>
      <c r="D21" s="165"/>
    </row>
    <row r="22" spans="2:4" ht="33.950000000000003" customHeight="1" x14ac:dyDescent="0.2">
      <c r="B22" s="59" t="s">
        <v>537</v>
      </c>
      <c r="C22" s="164" t="s">
        <v>538</v>
      </c>
      <c r="D22" s="165"/>
    </row>
    <row r="23" spans="2:4" ht="33.950000000000003" customHeight="1" x14ac:dyDescent="0.2">
      <c r="B23" s="59" t="s">
        <v>539</v>
      </c>
      <c r="C23" s="164" t="s">
        <v>540</v>
      </c>
      <c r="D23" s="165"/>
    </row>
    <row r="24" spans="2:4" ht="33.950000000000003" customHeight="1" x14ac:dyDescent="0.2">
      <c r="B24" s="59" t="s">
        <v>541</v>
      </c>
      <c r="C24" s="164" t="s">
        <v>542</v>
      </c>
      <c r="D24" s="165"/>
    </row>
    <row r="25" spans="2:4" ht="33.950000000000003" customHeight="1" x14ac:dyDescent="0.2">
      <c r="B25" s="59" t="s">
        <v>543</v>
      </c>
      <c r="C25" s="164" t="s">
        <v>544</v>
      </c>
      <c r="D25" s="165"/>
    </row>
    <row r="26" spans="2:4" ht="33.950000000000003" customHeight="1" x14ac:dyDescent="0.2">
      <c r="B26" s="59" t="s">
        <v>545</v>
      </c>
      <c r="C26" s="164" t="s">
        <v>546</v>
      </c>
      <c r="D26" s="165"/>
    </row>
    <row r="27" spans="2:4" ht="18.95" customHeight="1" x14ac:dyDescent="0.2">
      <c r="B27" s="61" t="s">
        <v>547</v>
      </c>
      <c r="C27" s="166" t="s">
        <v>548</v>
      </c>
      <c r="D27" s="167"/>
    </row>
    <row r="29" spans="2:4" x14ac:dyDescent="0.2">
      <c r="B29" s="168" t="s">
        <v>640</v>
      </c>
      <c r="C29" s="168"/>
      <c r="D29" s="168"/>
    </row>
    <row r="30" spans="2:4" x14ac:dyDescent="0.2">
      <c r="B30" s="168"/>
      <c r="C30" s="168"/>
      <c r="D30" s="168"/>
    </row>
  </sheetData>
  <mergeCells count="9">
    <mergeCell ref="C25:D25"/>
    <mergeCell ref="C26:D26"/>
    <mergeCell ref="C27:D27"/>
    <mergeCell ref="B29:D30"/>
    <mergeCell ref="C20:D20"/>
    <mergeCell ref="C21:D21"/>
    <mergeCell ref="C22:D22"/>
    <mergeCell ref="C23:D23"/>
    <mergeCell ref="C24:D24"/>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664"/>
    <pageSetUpPr fitToPage="1"/>
  </sheetPr>
  <dimension ref="A2:L51"/>
  <sheetViews>
    <sheetView showGridLines="0" zoomScaleNormal="100" workbookViewId="0">
      <selection activeCell="I21" sqref="I21"/>
    </sheetView>
  </sheetViews>
  <sheetFormatPr defaultRowHeight="13.5" x14ac:dyDescent="0.2"/>
  <cols>
    <col min="1" max="1" width="3.625" customWidth="1"/>
    <col min="2" max="2" width="19" customWidth="1"/>
    <col min="3" max="3" width="16" customWidth="1"/>
    <col min="4" max="4" width="21.625" customWidth="1"/>
    <col min="5" max="5" width="54" customWidth="1"/>
    <col min="8" max="8" width="14" customWidth="1"/>
    <col min="9" max="9" width="17.875" customWidth="1"/>
    <col min="10" max="10" width="21.375" customWidth="1"/>
    <col min="11" max="11" width="41.375" customWidth="1"/>
  </cols>
  <sheetData>
    <row r="2" spans="1:12" ht="23.25" x14ac:dyDescent="0.2">
      <c r="A2" s="39" t="s">
        <v>512</v>
      </c>
      <c r="B2" s="39" t="s">
        <v>549</v>
      </c>
      <c r="C2" s="39"/>
      <c r="D2" s="39" t="s">
        <v>512</v>
      </c>
      <c r="E2" s="39" t="s">
        <v>512</v>
      </c>
      <c r="F2" s="39"/>
      <c r="G2" s="39"/>
      <c r="H2" s="39"/>
      <c r="I2" s="39"/>
      <c r="J2" s="39"/>
      <c r="K2" s="39"/>
      <c r="L2" s="39"/>
    </row>
    <row r="3" spans="1:12" ht="13.5" customHeight="1" x14ac:dyDescent="0.2">
      <c r="B3" s="72" t="s">
        <v>550</v>
      </c>
      <c r="C3" s="72"/>
      <c r="D3" s="72"/>
      <c r="E3" s="72"/>
    </row>
    <row r="6" spans="1:12" ht="15.75" x14ac:dyDescent="0.2">
      <c r="B6" s="28" t="s">
        <v>551</v>
      </c>
      <c r="H6" s="139" t="s">
        <v>647</v>
      </c>
    </row>
    <row r="7" spans="1:12" ht="18.75" customHeight="1" x14ac:dyDescent="0.2">
      <c r="B7" s="140" t="s">
        <v>552</v>
      </c>
      <c r="C7" s="171" t="s">
        <v>512</v>
      </c>
      <c r="D7" s="172"/>
      <c r="E7" s="172"/>
      <c r="H7" s="141" t="s">
        <v>643</v>
      </c>
      <c r="I7" s="141" t="s">
        <v>644</v>
      </c>
      <c r="J7" s="141" t="s">
        <v>645</v>
      </c>
      <c r="K7" s="141" t="s">
        <v>646</v>
      </c>
    </row>
    <row r="8" spans="1:12" ht="18.75" customHeight="1" x14ac:dyDescent="0.2">
      <c r="B8" s="140" t="s">
        <v>553</v>
      </c>
      <c r="C8" s="171" t="s">
        <v>512</v>
      </c>
      <c r="D8" s="172"/>
      <c r="E8" s="172"/>
      <c r="H8" s="69" t="s">
        <v>512</v>
      </c>
      <c r="I8" s="69" t="s">
        <v>512</v>
      </c>
      <c r="J8" s="69" t="s">
        <v>512</v>
      </c>
      <c r="K8" s="69" t="s">
        <v>512</v>
      </c>
    </row>
    <row r="9" spans="1:12" ht="18.75" customHeight="1" x14ac:dyDescent="0.2">
      <c r="B9" s="140" t="s">
        <v>554</v>
      </c>
      <c r="C9" s="171" t="s">
        <v>512</v>
      </c>
      <c r="D9" s="172"/>
      <c r="E9" s="172"/>
      <c r="H9" s="69" t="s">
        <v>512</v>
      </c>
      <c r="I9" s="69" t="s">
        <v>512</v>
      </c>
      <c r="J9" s="69" t="s">
        <v>512</v>
      </c>
      <c r="K9" s="69" t="s">
        <v>512</v>
      </c>
    </row>
    <row r="10" spans="1:12" ht="18.75" customHeight="1" x14ac:dyDescent="0.2">
      <c r="B10" s="140" t="s">
        <v>555</v>
      </c>
      <c r="C10" s="171" t="s">
        <v>512</v>
      </c>
      <c r="D10" s="172"/>
      <c r="E10" s="172"/>
      <c r="H10" s="69" t="s">
        <v>512</v>
      </c>
      <c r="I10" s="69" t="s">
        <v>512</v>
      </c>
      <c r="J10" s="69" t="s">
        <v>512</v>
      </c>
      <c r="K10" s="69" t="s">
        <v>512</v>
      </c>
    </row>
    <row r="11" spans="1:12" ht="18.75" customHeight="1" x14ac:dyDescent="0.2">
      <c r="B11" s="140" t="s">
        <v>556</v>
      </c>
      <c r="C11" s="171" t="s">
        <v>512</v>
      </c>
      <c r="D11" s="172"/>
      <c r="E11" s="172"/>
      <c r="H11" s="69" t="s">
        <v>512</v>
      </c>
      <c r="I11" s="69" t="s">
        <v>512</v>
      </c>
      <c r="J11" s="69" t="s">
        <v>512</v>
      </c>
      <c r="K11" s="69" t="s">
        <v>512</v>
      </c>
    </row>
    <row r="12" spans="1:12" ht="18.75" customHeight="1" x14ac:dyDescent="0.2">
      <c r="B12" s="140" t="s">
        <v>557</v>
      </c>
      <c r="C12" s="171" t="s">
        <v>512</v>
      </c>
      <c r="D12" s="172"/>
      <c r="E12" s="172"/>
      <c r="H12" s="69" t="s">
        <v>512</v>
      </c>
      <c r="I12" s="69" t="s">
        <v>512</v>
      </c>
      <c r="J12" s="69" t="s">
        <v>512</v>
      </c>
      <c r="K12" s="69" t="s">
        <v>512</v>
      </c>
    </row>
    <row r="13" spans="1:12" ht="18.75" customHeight="1" x14ac:dyDescent="0.2">
      <c r="H13" s="69" t="s">
        <v>512</v>
      </c>
      <c r="I13" s="69" t="s">
        <v>512</v>
      </c>
      <c r="J13" s="69" t="s">
        <v>512</v>
      </c>
      <c r="K13" s="69" t="s">
        <v>512</v>
      </c>
    </row>
    <row r="14" spans="1:12" ht="15.75" x14ac:dyDescent="0.2">
      <c r="B14" s="138" t="s">
        <v>558</v>
      </c>
    </row>
    <row r="15" spans="1:12" ht="39.950000000000003" customHeight="1" x14ac:dyDescent="0.2">
      <c r="B15" s="140" t="s">
        <v>559</v>
      </c>
      <c r="C15" s="171" t="s">
        <v>512</v>
      </c>
      <c r="D15" s="172"/>
      <c r="E15" s="172"/>
    </row>
    <row r="16" spans="1:12" ht="39.950000000000003" customHeight="1" x14ac:dyDescent="0.2">
      <c r="B16" s="140" t="s">
        <v>560</v>
      </c>
      <c r="C16" s="171" t="s">
        <v>512</v>
      </c>
      <c r="D16" s="172"/>
      <c r="E16" s="172"/>
    </row>
    <row r="17" spans="2:5" ht="39.950000000000003" customHeight="1" x14ac:dyDescent="0.2">
      <c r="B17" s="140" t="s">
        <v>561</v>
      </c>
      <c r="C17" s="171" t="s">
        <v>512</v>
      </c>
      <c r="D17" s="172"/>
      <c r="E17" s="172"/>
    </row>
    <row r="18" spans="2:5" ht="39.950000000000003" customHeight="1" x14ac:dyDescent="0.2">
      <c r="B18" s="140" t="s">
        <v>562</v>
      </c>
      <c r="C18" s="171" t="s">
        <v>512</v>
      </c>
      <c r="D18" s="172"/>
      <c r="E18" s="172"/>
    </row>
    <row r="19" spans="2:5" ht="25.5" customHeight="1" x14ac:dyDescent="0.2">
      <c r="B19" s="140" t="s">
        <v>648</v>
      </c>
      <c r="C19" s="171" t="s">
        <v>512</v>
      </c>
      <c r="D19" s="172"/>
      <c r="E19" s="172"/>
    </row>
    <row r="20" spans="2:5" ht="25.5" customHeight="1" x14ac:dyDescent="0.2">
      <c r="B20" s="140" t="s">
        <v>649</v>
      </c>
      <c r="C20" s="171" t="s">
        <v>512</v>
      </c>
      <c r="D20" s="172"/>
      <c r="E20" s="172"/>
    </row>
    <row r="21" spans="2:5" ht="25.5" customHeight="1" x14ac:dyDescent="0.2">
      <c r="B21" s="140" t="s">
        <v>650</v>
      </c>
      <c r="C21" s="171" t="s">
        <v>512</v>
      </c>
      <c r="D21" s="172"/>
      <c r="E21" s="172"/>
    </row>
    <row r="22" spans="2:5" ht="18" customHeight="1" x14ac:dyDescent="0.2">
      <c r="B22" s="140" t="s">
        <v>563</v>
      </c>
      <c r="C22" s="171" t="s">
        <v>512</v>
      </c>
      <c r="D22" s="172"/>
      <c r="E22" s="172"/>
    </row>
    <row r="23" spans="2:5" ht="18" customHeight="1" x14ac:dyDescent="0.2">
      <c r="B23" s="140" t="s">
        <v>564</v>
      </c>
      <c r="C23" s="171" t="s">
        <v>512</v>
      </c>
      <c r="D23" s="172"/>
      <c r="E23" s="172"/>
    </row>
    <row r="24" spans="2:5" ht="18" customHeight="1" x14ac:dyDescent="0.2">
      <c r="B24" s="140" t="s">
        <v>565</v>
      </c>
      <c r="C24" s="171" t="s">
        <v>512</v>
      </c>
      <c r="D24" s="172"/>
      <c r="E24" s="172"/>
    </row>
    <row r="25" spans="2:5" ht="18" customHeight="1" x14ac:dyDescent="0.2">
      <c r="B25" s="140" t="s">
        <v>566</v>
      </c>
      <c r="C25" s="171" t="s">
        <v>512</v>
      </c>
      <c r="D25" s="172"/>
      <c r="E25" s="172"/>
    </row>
    <row r="27" spans="2:5" ht="15.75" x14ac:dyDescent="0.2">
      <c r="B27" s="28" t="s">
        <v>567</v>
      </c>
    </row>
    <row r="28" spans="2:5" x14ac:dyDescent="0.2">
      <c r="B28" s="141" t="s">
        <v>1</v>
      </c>
      <c r="C28" s="141" t="s">
        <v>2</v>
      </c>
      <c r="D28" s="141" t="s">
        <v>568</v>
      </c>
      <c r="E28" s="141" t="s">
        <v>569</v>
      </c>
    </row>
    <row r="29" spans="2:5" ht="15.95" customHeight="1" x14ac:dyDescent="0.2">
      <c r="B29" s="69" t="s">
        <v>512</v>
      </c>
      <c r="C29" s="69" t="s">
        <v>512</v>
      </c>
      <c r="D29" s="69" t="s">
        <v>512</v>
      </c>
      <c r="E29" s="69" t="s">
        <v>512</v>
      </c>
    </row>
    <row r="30" spans="2:5" ht="15.95" customHeight="1" x14ac:dyDescent="0.2">
      <c r="B30" s="69" t="s">
        <v>512</v>
      </c>
      <c r="C30" s="69" t="s">
        <v>512</v>
      </c>
      <c r="D30" s="69" t="s">
        <v>512</v>
      </c>
      <c r="E30" s="69" t="s">
        <v>512</v>
      </c>
    </row>
    <row r="31" spans="2:5" ht="15.95" customHeight="1" x14ac:dyDescent="0.2">
      <c r="B31" s="69" t="s">
        <v>512</v>
      </c>
      <c r="C31" s="69" t="s">
        <v>512</v>
      </c>
      <c r="D31" s="69" t="s">
        <v>512</v>
      </c>
      <c r="E31" s="69" t="s">
        <v>512</v>
      </c>
    </row>
    <row r="32" spans="2:5" ht="15.95" customHeight="1" x14ac:dyDescent="0.2">
      <c r="B32" s="69" t="s">
        <v>512</v>
      </c>
      <c r="C32" s="69" t="s">
        <v>512</v>
      </c>
      <c r="D32" s="69" t="s">
        <v>512</v>
      </c>
      <c r="E32" s="69" t="s">
        <v>512</v>
      </c>
    </row>
    <row r="33" spans="2:5" ht="15.95" customHeight="1" x14ac:dyDescent="0.2">
      <c r="B33" s="69" t="s">
        <v>512</v>
      </c>
      <c r="C33" s="69" t="s">
        <v>512</v>
      </c>
      <c r="D33" s="69" t="s">
        <v>512</v>
      </c>
      <c r="E33" s="69" t="s">
        <v>512</v>
      </c>
    </row>
    <row r="34" spans="2:5" ht="15.95" customHeight="1" x14ac:dyDescent="0.2">
      <c r="B34" s="69" t="s">
        <v>512</v>
      </c>
      <c r="C34" s="69" t="s">
        <v>512</v>
      </c>
      <c r="D34" s="69" t="s">
        <v>512</v>
      </c>
      <c r="E34" s="69" t="s">
        <v>512</v>
      </c>
    </row>
    <row r="35" spans="2:5" ht="15.95" customHeight="1" x14ac:dyDescent="0.2">
      <c r="B35" s="69" t="s">
        <v>512</v>
      </c>
      <c r="C35" s="69" t="s">
        <v>512</v>
      </c>
      <c r="D35" s="69" t="s">
        <v>512</v>
      </c>
      <c r="E35" s="69" t="s">
        <v>512</v>
      </c>
    </row>
    <row r="36" spans="2:5" ht="15.95" customHeight="1" x14ac:dyDescent="0.2">
      <c r="B36" s="69" t="s">
        <v>512</v>
      </c>
      <c r="C36" s="69" t="s">
        <v>512</v>
      </c>
      <c r="D36" s="69" t="s">
        <v>512</v>
      </c>
      <c r="E36" s="69" t="s">
        <v>512</v>
      </c>
    </row>
    <row r="37" spans="2:5" ht="15.95" customHeight="1" x14ac:dyDescent="0.2">
      <c r="B37" s="69" t="s">
        <v>512</v>
      </c>
      <c r="C37" s="69" t="s">
        <v>512</v>
      </c>
      <c r="D37" s="69" t="s">
        <v>512</v>
      </c>
      <c r="E37" s="69" t="s">
        <v>512</v>
      </c>
    </row>
    <row r="38" spans="2:5" ht="15.95" customHeight="1" x14ac:dyDescent="0.2">
      <c r="B38" s="69" t="s">
        <v>512</v>
      </c>
      <c r="C38" s="69" t="s">
        <v>512</v>
      </c>
      <c r="D38" s="69" t="s">
        <v>512</v>
      </c>
      <c r="E38" s="69" t="s">
        <v>512</v>
      </c>
    </row>
    <row r="39" spans="2:5" ht="15.95" customHeight="1" x14ac:dyDescent="0.2">
      <c r="B39" s="69" t="s">
        <v>512</v>
      </c>
      <c r="C39" s="69" t="s">
        <v>512</v>
      </c>
      <c r="D39" s="69" t="s">
        <v>512</v>
      </c>
      <c r="E39" s="69" t="s">
        <v>512</v>
      </c>
    </row>
    <row r="40" spans="2:5" ht="15.95" customHeight="1" x14ac:dyDescent="0.2">
      <c r="B40" s="69" t="s">
        <v>512</v>
      </c>
      <c r="C40" s="69" t="s">
        <v>512</v>
      </c>
      <c r="D40" s="69" t="s">
        <v>512</v>
      </c>
      <c r="E40" s="69" t="s">
        <v>512</v>
      </c>
    </row>
    <row r="42" spans="2:5" ht="15.75" customHeight="1" x14ac:dyDescent="0.2"/>
    <row r="44" spans="2:5" ht="15.95" customHeight="1" x14ac:dyDescent="0.2"/>
    <row r="45" spans="2:5" ht="15.95" customHeight="1" x14ac:dyDescent="0.2"/>
    <row r="46" spans="2:5" ht="15.95" customHeight="1" x14ac:dyDescent="0.2"/>
    <row r="47" spans="2:5" ht="15.95" customHeight="1" x14ac:dyDescent="0.2"/>
    <row r="48" spans="2:5" ht="15.95" customHeight="1" x14ac:dyDescent="0.2"/>
    <row r="49" ht="15.95" customHeight="1" x14ac:dyDescent="0.2"/>
    <row r="50" ht="15.95" customHeight="1" x14ac:dyDescent="0.2"/>
    <row r="51" ht="15.95" customHeight="1" x14ac:dyDescent="0.2"/>
  </sheetData>
  <mergeCells count="17">
    <mergeCell ref="C7:E7"/>
    <mergeCell ref="C8:E8"/>
    <mergeCell ref="C9:E9"/>
    <mergeCell ref="C10:E10"/>
    <mergeCell ref="C11:E11"/>
    <mergeCell ref="C12:E12"/>
    <mergeCell ref="C15:E15"/>
    <mergeCell ref="C16:E16"/>
    <mergeCell ref="C17:E17"/>
    <mergeCell ref="C18:E18"/>
    <mergeCell ref="C24:E24"/>
    <mergeCell ref="C25:E25"/>
    <mergeCell ref="C19:E19"/>
    <mergeCell ref="C20:E20"/>
    <mergeCell ref="C21:E21"/>
    <mergeCell ref="C22:E22"/>
    <mergeCell ref="C23:E23"/>
  </mergeCells>
  <pageMargins left="0.7" right="0.7" top="0.75" bottom="0.75" header="0.3" footer="0.3"/>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DD10-9D57-4046-903C-0A2EC8EAC26C}">
  <sheetPr>
    <tabColor rgb="FF002664"/>
    <pageSetUpPr fitToPage="1"/>
  </sheetPr>
  <dimension ref="A1:Q109"/>
  <sheetViews>
    <sheetView showGridLines="0" zoomScaleNormal="100" workbookViewId="0">
      <selection activeCell="F8" sqref="F8"/>
    </sheetView>
  </sheetViews>
  <sheetFormatPr defaultColWidth="9.125" defaultRowHeight="13.5" zeroHeight="1" x14ac:dyDescent="0.2"/>
  <cols>
    <col min="1" max="1" width="3.625" style="5" customWidth="1"/>
    <col min="2" max="2" width="3.5" style="5" customWidth="1"/>
    <col min="3" max="3" width="15.375" style="5" customWidth="1"/>
    <col min="4" max="7" width="18.5" style="5" customWidth="1"/>
    <col min="8" max="8" width="19" style="5" customWidth="1"/>
    <col min="9" max="16" width="30.5" style="5" customWidth="1"/>
    <col min="17" max="16384" width="9.125" style="5"/>
  </cols>
  <sheetData>
    <row r="1" spans="1:17" x14ac:dyDescent="0.2"/>
    <row r="2" spans="1:17" ht="23.25" x14ac:dyDescent="0.2">
      <c r="A2" s="39"/>
      <c r="B2" s="39" t="s">
        <v>6</v>
      </c>
      <c r="C2" s="39"/>
      <c r="D2" s="39"/>
      <c r="E2" s="39"/>
      <c r="F2" s="39"/>
      <c r="G2" s="39"/>
      <c r="H2" s="39"/>
      <c r="I2" s="39"/>
      <c r="J2" s="39"/>
      <c r="K2" s="39"/>
      <c r="L2" s="39"/>
      <c r="M2" s="39"/>
      <c r="N2" s="39"/>
      <c r="O2" s="39"/>
      <c r="P2" s="39"/>
      <c r="Q2" s="39"/>
    </row>
    <row r="3" spans="1:17" x14ac:dyDescent="0.2">
      <c r="B3" s="72" t="s">
        <v>7</v>
      </c>
    </row>
    <row r="4" spans="1:17" x14ac:dyDescent="0.2"/>
    <row r="5" spans="1:17" x14ac:dyDescent="0.2">
      <c r="B5" s="142" t="s">
        <v>8</v>
      </c>
      <c r="C5" s="143"/>
      <c r="D5" s="143"/>
      <c r="E5" s="143"/>
      <c r="F5" s="143"/>
      <c r="G5" s="143"/>
      <c r="H5" s="142" t="s">
        <v>9</v>
      </c>
      <c r="I5" s="143"/>
      <c r="J5" s="143"/>
      <c r="K5" s="143"/>
      <c r="L5" s="143"/>
      <c r="M5" s="143"/>
      <c r="N5" s="143"/>
      <c r="O5" s="143"/>
      <c r="P5" s="143"/>
    </row>
    <row r="6" spans="1:17" s="10" customFormat="1" ht="26.1" customHeight="1" x14ac:dyDescent="0.2">
      <c r="B6" s="144" t="s">
        <v>496</v>
      </c>
      <c r="C6" s="145"/>
      <c r="D6" s="145"/>
      <c r="E6" s="145"/>
      <c r="F6" s="145"/>
      <c r="G6" s="145"/>
      <c r="H6" s="146" t="s">
        <v>10</v>
      </c>
      <c r="I6" s="145"/>
      <c r="J6" s="145"/>
      <c r="K6" s="145"/>
      <c r="L6" s="145"/>
      <c r="M6" s="145"/>
      <c r="N6" s="145"/>
      <c r="O6" s="145"/>
      <c r="P6" s="145"/>
    </row>
    <row r="7" spans="1:17" ht="45" customHeight="1" x14ac:dyDescent="0.2">
      <c r="B7" s="176" t="s">
        <v>11</v>
      </c>
      <c r="C7" s="176"/>
      <c r="D7" s="147" t="s">
        <v>570</v>
      </c>
      <c r="E7" s="147" t="s">
        <v>571</v>
      </c>
      <c r="F7" s="147" t="s">
        <v>572</v>
      </c>
      <c r="G7" s="143"/>
      <c r="H7" s="148" t="s">
        <v>12</v>
      </c>
      <c r="I7" s="147" t="s">
        <v>573</v>
      </c>
      <c r="J7" s="147" t="s">
        <v>574</v>
      </c>
      <c r="K7" s="147" t="s">
        <v>575</v>
      </c>
      <c r="L7" s="147" t="s">
        <v>576</v>
      </c>
      <c r="M7" s="147" t="s">
        <v>577</v>
      </c>
      <c r="N7" s="147" t="s">
        <v>578</v>
      </c>
      <c r="O7" s="147" t="s">
        <v>579</v>
      </c>
      <c r="P7" s="147" t="s">
        <v>580</v>
      </c>
    </row>
    <row r="8" spans="1:17" ht="191.25" x14ac:dyDescent="0.2">
      <c r="B8" s="176" t="s">
        <v>13</v>
      </c>
      <c r="C8" s="176"/>
      <c r="D8" s="149" t="s">
        <v>581</v>
      </c>
      <c r="E8" s="149" t="s">
        <v>582</v>
      </c>
      <c r="F8" s="149" t="s">
        <v>583</v>
      </c>
      <c r="G8" s="143"/>
      <c r="H8" s="147" t="s">
        <v>14</v>
      </c>
      <c r="I8" s="149" t="s">
        <v>584</v>
      </c>
      <c r="J8" s="149" t="s">
        <v>585</v>
      </c>
      <c r="K8" s="149" t="s">
        <v>586</v>
      </c>
      <c r="L8" s="149" t="s">
        <v>587</v>
      </c>
      <c r="M8" s="149" t="s">
        <v>588</v>
      </c>
      <c r="N8" s="149" t="s">
        <v>589</v>
      </c>
      <c r="O8" s="149" t="s">
        <v>590</v>
      </c>
      <c r="P8" s="149" t="s">
        <v>591</v>
      </c>
    </row>
    <row r="9" spans="1:17" ht="191.25" x14ac:dyDescent="0.2">
      <c r="B9" s="176" t="s">
        <v>15</v>
      </c>
      <c r="C9" s="176"/>
      <c r="D9" s="150" t="s">
        <v>592</v>
      </c>
      <c r="E9" s="150" t="s">
        <v>593</v>
      </c>
      <c r="F9" s="150" t="s">
        <v>594</v>
      </c>
      <c r="G9" s="143"/>
      <c r="H9" s="147" t="s">
        <v>16</v>
      </c>
      <c r="I9" s="150" t="s">
        <v>595</v>
      </c>
      <c r="J9" s="150" t="s">
        <v>596</v>
      </c>
      <c r="K9" s="150" t="s">
        <v>597</v>
      </c>
      <c r="L9" s="150" t="s">
        <v>598</v>
      </c>
      <c r="M9" s="150" t="s">
        <v>599</v>
      </c>
      <c r="N9" s="150" t="s">
        <v>600</v>
      </c>
      <c r="O9" s="150" t="s">
        <v>601</v>
      </c>
      <c r="P9" s="150" t="s">
        <v>602</v>
      </c>
    </row>
    <row r="10" spans="1:17" ht="191.25" x14ac:dyDescent="0.2">
      <c r="B10" s="176" t="s">
        <v>17</v>
      </c>
      <c r="C10" s="176"/>
      <c r="D10" s="149" t="s">
        <v>603</v>
      </c>
      <c r="E10" s="149" t="s">
        <v>604</v>
      </c>
      <c r="F10" s="149" t="s">
        <v>605</v>
      </c>
      <c r="G10" s="143"/>
      <c r="H10" s="147" t="s">
        <v>18</v>
      </c>
      <c r="I10" s="149" t="s">
        <v>606</v>
      </c>
      <c r="J10" s="149" t="s">
        <v>607</v>
      </c>
      <c r="K10" s="149" t="s">
        <v>608</v>
      </c>
      <c r="L10" s="149" t="s">
        <v>609</v>
      </c>
      <c r="M10" s="149" t="s">
        <v>610</v>
      </c>
      <c r="N10" s="149" t="s">
        <v>611</v>
      </c>
      <c r="O10" s="149" t="s">
        <v>612</v>
      </c>
      <c r="P10" s="149" t="s">
        <v>613</v>
      </c>
    </row>
    <row r="11" spans="1:17" ht="140.25" x14ac:dyDescent="0.2">
      <c r="B11" s="176" t="s">
        <v>19</v>
      </c>
      <c r="C11" s="176"/>
      <c r="D11" s="150" t="s">
        <v>614</v>
      </c>
      <c r="E11" s="150" t="s">
        <v>615</v>
      </c>
      <c r="F11" s="150" t="s">
        <v>616</v>
      </c>
      <c r="G11" s="143"/>
      <c r="H11" s="147" t="s">
        <v>20</v>
      </c>
      <c r="I11" s="150" t="s">
        <v>617</v>
      </c>
      <c r="J11" s="150" t="s">
        <v>618</v>
      </c>
      <c r="K11" s="150" t="s">
        <v>619</v>
      </c>
      <c r="L11" s="150" t="s">
        <v>620</v>
      </c>
      <c r="M11" s="150" t="s">
        <v>621</v>
      </c>
      <c r="N11" s="150" t="s">
        <v>622</v>
      </c>
      <c r="O11" s="150" t="s">
        <v>623</v>
      </c>
      <c r="P11" s="150" t="s">
        <v>624</v>
      </c>
    </row>
    <row r="12" spans="1:17" ht="102" x14ac:dyDescent="0.2">
      <c r="B12" s="176" t="s">
        <v>625</v>
      </c>
      <c r="C12" s="176"/>
      <c r="D12" s="149" t="s">
        <v>626</v>
      </c>
      <c r="E12" s="149" t="s">
        <v>627</v>
      </c>
      <c r="F12" s="149" t="s">
        <v>628</v>
      </c>
      <c r="G12" s="143"/>
      <c r="H12" s="147" t="s">
        <v>21</v>
      </c>
      <c r="I12" s="149" t="s">
        <v>629</v>
      </c>
      <c r="J12" s="149" t="s">
        <v>630</v>
      </c>
      <c r="K12" s="149" t="s">
        <v>631</v>
      </c>
      <c r="L12" s="149" t="s">
        <v>632</v>
      </c>
      <c r="M12" s="149" t="s">
        <v>633</v>
      </c>
      <c r="N12" s="149" t="s">
        <v>634</v>
      </c>
      <c r="O12" s="149" t="s">
        <v>635</v>
      </c>
      <c r="P12" s="149" t="s">
        <v>636</v>
      </c>
    </row>
    <row r="13" spans="1:17" x14ac:dyDescent="0.2">
      <c r="B13" s="173" t="s">
        <v>637</v>
      </c>
      <c r="C13" s="173"/>
      <c r="D13" s="173"/>
      <c r="E13" s="173"/>
      <c r="F13" s="145"/>
      <c r="G13" s="143"/>
      <c r="H13" s="173" t="s">
        <v>637</v>
      </c>
      <c r="I13" s="173"/>
      <c r="J13" s="173"/>
      <c r="K13" s="173"/>
      <c r="L13" s="143"/>
      <c r="M13" s="143"/>
      <c r="N13" s="143"/>
      <c r="O13" s="143"/>
      <c r="P13" s="143"/>
    </row>
    <row r="14" spans="1:17" ht="36.950000000000003" customHeight="1" x14ac:dyDescent="0.2">
      <c r="B14" s="174"/>
      <c r="C14" s="174"/>
      <c r="D14" s="174"/>
      <c r="E14" s="174"/>
      <c r="F14" s="145"/>
      <c r="G14" s="143"/>
      <c r="H14" s="174"/>
      <c r="I14" s="174"/>
      <c r="J14" s="174"/>
      <c r="K14" s="174"/>
      <c r="L14" s="143"/>
      <c r="M14" s="143"/>
      <c r="N14" s="143"/>
      <c r="O14" s="143"/>
      <c r="P14" s="143"/>
    </row>
    <row r="15" spans="1:17" x14ac:dyDescent="0.2">
      <c r="B15" s="151"/>
      <c r="C15" s="151"/>
      <c r="D15" s="151"/>
      <c r="E15" s="151"/>
      <c r="F15" s="143"/>
      <c r="G15" s="151"/>
      <c r="H15" s="151"/>
      <c r="I15" s="151"/>
      <c r="J15" s="151"/>
      <c r="K15" s="143"/>
      <c r="L15" s="143"/>
      <c r="M15" s="143"/>
      <c r="N15" s="143"/>
      <c r="O15" s="143"/>
      <c r="P15" s="143"/>
    </row>
    <row r="16" spans="1:17" x14ac:dyDescent="0.2">
      <c r="B16" s="143"/>
      <c r="C16" s="143"/>
      <c r="D16" s="143"/>
      <c r="E16" s="143"/>
      <c r="F16" s="143"/>
      <c r="G16" s="143"/>
      <c r="H16" s="143"/>
      <c r="I16" s="143"/>
      <c r="J16" s="143"/>
      <c r="K16" s="143"/>
      <c r="L16" s="143"/>
      <c r="M16" s="143"/>
      <c r="N16" s="143"/>
      <c r="O16" s="143"/>
      <c r="P16" s="143"/>
    </row>
    <row r="17" spans="2:16" ht="27.95" customHeight="1" x14ac:dyDescent="0.2">
      <c r="B17" s="152" t="s">
        <v>22</v>
      </c>
      <c r="C17" s="145"/>
      <c r="D17" s="145"/>
      <c r="E17" s="145"/>
      <c r="F17" s="145"/>
      <c r="G17" s="145"/>
      <c r="H17" s="145"/>
      <c r="I17" s="145"/>
      <c r="J17" s="152" t="s">
        <v>23</v>
      </c>
      <c r="K17" s="143"/>
      <c r="L17" s="143"/>
      <c r="M17" s="143"/>
      <c r="N17" s="143"/>
      <c r="O17" s="143"/>
      <c r="P17" s="143"/>
    </row>
    <row r="18" spans="2:16" ht="21.95" customHeight="1" x14ac:dyDescent="0.2">
      <c r="B18" s="143"/>
      <c r="C18" s="143"/>
      <c r="D18" s="185" t="s">
        <v>24</v>
      </c>
      <c r="E18" s="185"/>
      <c r="F18" s="185"/>
      <c r="G18" s="185"/>
      <c r="H18" s="185"/>
      <c r="I18" s="143"/>
      <c r="J18" s="145"/>
      <c r="K18" s="177" t="s">
        <v>25</v>
      </c>
      <c r="L18" s="178"/>
      <c r="M18" s="178"/>
      <c r="N18" s="179"/>
      <c r="O18" s="143"/>
      <c r="P18" s="143"/>
    </row>
    <row r="19" spans="2:16" ht="24.95" customHeight="1" x14ac:dyDescent="0.2">
      <c r="B19" s="143"/>
      <c r="C19" s="153" t="s">
        <v>26</v>
      </c>
      <c r="D19" s="154" t="str">
        <f>H12</f>
        <v>Insignificant</v>
      </c>
      <c r="E19" s="154" t="str">
        <f>H11</f>
        <v>Minor</v>
      </c>
      <c r="F19" s="154" t="str">
        <f>H10</f>
        <v>Moderate</v>
      </c>
      <c r="G19" s="154" t="str">
        <f>H9</f>
        <v>Major</v>
      </c>
      <c r="H19" s="154" t="str">
        <f>H8</f>
        <v>Catastrophic</v>
      </c>
      <c r="I19" s="143"/>
      <c r="J19" s="180" t="s">
        <v>27</v>
      </c>
      <c r="K19" s="175" t="s">
        <v>28</v>
      </c>
      <c r="L19" s="175"/>
      <c r="M19" s="175"/>
      <c r="N19" s="175"/>
      <c r="O19" s="143"/>
      <c r="P19" s="143"/>
    </row>
    <row r="20" spans="2:16" ht="18.95" customHeight="1" x14ac:dyDescent="0.2">
      <c r="B20" s="182" t="s">
        <v>29</v>
      </c>
      <c r="C20" s="155" t="str">
        <f>B8</f>
        <v>Almost certain</v>
      </c>
      <c r="D20" s="156" t="s">
        <v>33</v>
      </c>
      <c r="E20" s="157" t="s">
        <v>30</v>
      </c>
      <c r="F20" s="158" t="s">
        <v>31</v>
      </c>
      <c r="G20" s="159" t="s">
        <v>32</v>
      </c>
      <c r="H20" s="159" t="s">
        <v>32</v>
      </c>
      <c r="I20" s="143"/>
      <c r="J20" s="181"/>
      <c r="K20" s="175"/>
      <c r="L20" s="175"/>
      <c r="M20" s="175"/>
      <c r="N20" s="175"/>
      <c r="O20" s="143"/>
      <c r="P20" s="143"/>
    </row>
    <row r="21" spans="2:16" ht="18.95" customHeight="1" x14ac:dyDescent="0.2">
      <c r="B21" s="183"/>
      <c r="C21" s="155" t="str">
        <f t="shared" ref="C21:C24" si="0">B9</f>
        <v>Likely</v>
      </c>
      <c r="D21" s="156" t="s">
        <v>33</v>
      </c>
      <c r="E21" s="157" t="s">
        <v>30</v>
      </c>
      <c r="F21" s="158" t="s">
        <v>31</v>
      </c>
      <c r="G21" s="158" t="s">
        <v>31</v>
      </c>
      <c r="H21" s="159" t="s">
        <v>32</v>
      </c>
      <c r="I21" s="143"/>
      <c r="J21" s="180" t="s">
        <v>34</v>
      </c>
      <c r="K21" s="175" t="s">
        <v>35</v>
      </c>
      <c r="L21" s="175"/>
      <c r="M21" s="175"/>
      <c r="N21" s="175"/>
      <c r="O21" s="143"/>
      <c r="P21" s="143"/>
    </row>
    <row r="22" spans="2:16" ht="18" customHeight="1" x14ac:dyDescent="0.2">
      <c r="B22" s="183"/>
      <c r="C22" s="155" t="str">
        <f t="shared" si="0"/>
        <v>Possible</v>
      </c>
      <c r="D22" s="156" t="s">
        <v>33</v>
      </c>
      <c r="E22" s="157" t="s">
        <v>30</v>
      </c>
      <c r="F22" s="157" t="s">
        <v>30</v>
      </c>
      <c r="G22" s="158" t="s">
        <v>31</v>
      </c>
      <c r="H22" s="158" t="s">
        <v>31</v>
      </c>
      <c r="I22" s="143"/>
      <c r="J22" s="181"/>
      <c r="K22" s="175"/>
      <c r="L22" s="175"/>
      <c r="M22" s="175"/>
      <c r="N22" s="175"/>
      <c r="O22" s="143"/>
      <c r="P22" s="143"/>
    </row>
    <row r="23" spans="2:16" ht="18" customHeight="1" x14ac:dyDescent="0.2">
      <c r="B23" s="183"/>
      <c r="C23" s="155" t="str">
        <f t="shared" si="0"/>
        <v>Unlikely</v>
      </c>
      <c r="D23" s="156" t="s">
        <v>33</v>
      </c>
      <c r="E23" s="156" t="s">
        <v>33</v>
      </c>
      <c r="F23" s="157" t="s">
        <v>30</v>
      </c>
      <c r="G23" s="157" t="s">
        <v>30</v>
      </c>
      <c r="H23" s="158" t="s">
        <v>31</v>
      </c>
      <c r="I23" s="143"/>
      <c r="J23" s="180" t="s">
        <v>36</v>
      </c>
      <c r="K23" s="175" t="s">
        <v>37</v>
      </c>
      <c r="L23" s="175"/>
      <c r="M23" s="175"/>
      <c r="N23" s="175"/>
      <c r="O23" s="143"/>
      <c r="P23" s="143"/>
    </row>
    <row r="24" spans="2:16" ht="18" customHeight="1" x14ac:dyDescent="0.2">
      <c r="B24" s="184"/>
      <c r="C24" s="155" t="str">
        <f t="shared" si="0"/>
        <v>Remote</v>
      </c>
      <c r="D24" s="156" t="s">
        <v>33</v>
      </c>
      <c r="E24" s="156" t="s">
        <v>33</v>
      </c>
      <c r="F24" s="156" t="s">
        <v>33</v>
      </c>
      <c r="G24" s="157" t="s">
        <v>30</v>
      </c>
      <c r="H24" s="157" t="s">
        <v>30</v>
      </c>
      <c r="I24" s="143"/>
      <c r="J24" s="181"/>
      <c r="K24" s="175"/>
      <c r="L24" s="175"/>
      <c r="M24" s="175"/>
      <c r="N24" s="175"/>
      <c r="O24" s="143"/>
      <c r="P24" s="143"/>
    </row>
    <row r="25" spans="2:16" x14ac:dyDescent="0.2">
      <c r="B25" s="143"/>
      <c r="C25" s="173" t="s">
        <v>38</v>
      </c>
      <c r="D25" s="173"/>
      <c r="E25" s="173"/>
      <c r="F25" s="173"/>
      <c r="G25" s="143"/>
      <c r="H25" s="143"/>
      <c r="I25" s="143"/>
      <c r="J25" s="143"/>
      <c r="K25" s="173" t="s">
        <v>39</v>
      </c>
      <c r="L25" s="173"/>
      <c r="M25" s="173"/>
      <c r="N25" s="173"/>
      <c r="O25" s="143"/>
      <c r="P25" s="143"/>
    </row>
    <row r="26" spans="2:16" x14ac:dyDescent="0.2">
      <c r="B26" s="143"/>
      <c r="C26" s="174"/>
      <c r="D26" s="174"/>
      <c r="E26" s="174"/>
      <c r="F26" s="174"/>
      <c r="G26" s="143"/>
      <c r="H26" s="143"/>
      <c r="I26" s="143"/>
      <c r="J26" s="143"/>
      <c r="K26" s="174"/>
      <c r="L26" s="174"/>
      <c r="M26" s="174"/>
      <c r="N26" s="174"/>
      <c r="O26" s="143"/>
      <c r="P26" s="143"/>
    </row>
    <row r="27" spans="2:16" ht="57.95" customHeight="1" x14ac:dyDescent="0.2">
      <c r="B27" s="143"/>
      <c r="C27" s="186" t="s">
        <v>639</v>
      </c>
      <c r="D27" s="187"/>
      <c r="E27" s="187"/>
      <c r="F27" s="187"/>
      <c r="G27" s="187"/>
      <c r="H27" s="187"/>
      <c r="I27" s="143"/>
      <c r="J27" s="143"/>
      <c r="K27" s="143"/>
      <c r="L27" s="143"/>
      <c r="M27" s="143"/>
      <c r="N27" s="143"/>
      <c r="O27" s="143"/>
      <c r="P27" s="143"/>
    </row>
    <row r="96" x14ac:dyDescent="0.2"/>
    <row r="97" spans="2:7" ht="14.25" hidden="1" thickBot="1" x14ac:dyDescent="0.25">
      <c r="B97" s="30" t="s">
        <v>40</v>
      </c>
    </row>
    <row r="98" spans="2:7" hidden="1" x14ac:dyDescent="0.2">
      <c r="B98" s="31"/>
      <c r="C98" s="32"/>
      <c r="D98" s="32"/>
      <c r="E98" s="32"/>
      <c r="F98" s="32"/>
      <c r="G98" s="33"/>
    </row>
    <row r="99" spans="2:7" hidden="1" x14ac:dyDescent="0.2">
      <c r="B99" s="34"/>
      <c r="C99" s="30"/>
      <c r="G99" s="35"/>
    </row>
    <row r="100" spans="2:7" hidden="1" x14ac:dyDescent="0.2">
      <c r="B100" s="34"/>
      <c r="C100" s="36" t="s">
        <v>41</v>
      </c>
      <c r="D100" s="36" t="s">
        <v>42</v>
      </c>
      <c r="E100" s="36" t="s">
        <v>43</v>
      </c>
      <c r="F100" s="36" t="s">
        <v>24</v>
      </c>
      <c r="G100" s="37" t="s">
        <v>29</v>
      </c>
    </row>
    <row r="101" spans="2:7" hidden="1" x14ac:dyDescent="0.2">
      <c r="B101" s="34"/>
      <c r="G101" s="35"/>
    </row>
    <row r="102" spans="2:7" hidden="1" x14ac:dyDescent="0.2">
      <c r="B102" s="34"/>
      <c r="F102" s="1" t="s">
        <v>26</v>
      </c>
      <c r="G102" s="35" t="s">
        <v>26</v>
      </c>
    </row>
    <row r="103" spans="2:7" hidden="1" x14ac:dyDescent="0.2">
      <c r="B103" s="34"/>
      <c r="D103" s="1" t="s">
        <v>26</v>
      </c>
      <c r="F103" s="1" t="str">
        <f>H8</f>
        <v>Catastrophic</v>
      </c>
      <c r="G103" s="35" t="str">
        <f>B8</f>
        <v>Almost certain</v>
      </c>
    </row>
    <row r="104" spans="2:7" ht="14.25" hidden="1" x14ac:dyDescent="0.25">
      <c r="B104" s="34"/>
      <c r="C104" s="1" t="s">
        <v>26</v>
      </c>
      <c r="D104" s="1" t="str">
        <f>J19</f>
        <v>Effective</v>
      </c>
      <c r="E104" s="38" t="s">
        <v>44</v>
      </c>
      <c r="F104" s="1" t="str">
        <f>H9</f>
        <v>Major</v>
      </c>
      <c r="G104" s="35" t="str">
        <f>B9</f>
        <v>Likely</v>
      </c>
    </row>
    <row r="105" spans="2:7" hidden="1" x14ac:dyDescent="0.2">
      <c r="B105" s="34"/>
      <c r="C105" s="1" t="s">
        <v>32</v>
      </c>
      <c r="D105" s="1" t="str">
        <f>J21</f>
        <v>Partially effective</v>
      </c>
      <c r="F105" s="1" t="str">
        <f>H10</f>
        <v>Moderate</v>
      </c>
      <c r="G105" s="35" t="str">
        <f>B10</f>
        <v>Possible</v>
      </c>
    </row>
    <row r="106" spans="2:7" hidden="1" x14ac:dyDescent="0.2">
      <c r="B106" s="34"/>
      <c r="C106" s="1" t="s">
        <v>31</v>
      </c>
      <c r="D106" s="1" t="str">
        <f>J23</f>
        <v>Ineffective</v>
      </c>
      <c r="F106" s="1" t="str">
        <f>H11</f>
        <v>Minor</v>
      </c>
      <c r="G106" s="35" t="str">
        <f>B11</f>
        <v>Unlikely</v>
      </c>
    </row>
    <row r="107" spans="2:7" hidden="1" x14ac:dyDescent="0.2">
      <c r="B107" s="34"/>
      <c r="C107" s="1" t="s">
        <v>30</v>
      </c>
      <c r="F107" s="1" t="str">
        <f>H12</f>
        <v>Insignificant</v>
      </c>
      <c r="G107" s="35" t="str">
        <f>B12</f>
        <v>Remote</v>
      </c>
    </row>
    <row r="108" spans="2:7" hidden="1" x14ac:dyDescent="0.2">
      <c r="B108" s="34"/>
      <c r="C108" s="1" t="s">
        <v>33</v>
      </c>
      <c r="G108" s="35"/>
    </row>
    <row r="109" spans="2:7" ht="14.25" hidden="1" thickBot="1" x14ac:dyDescent="0.25">
      <c r="B109" s="6"/>
      <c r="C109" s="7"/>
      <c r="D109" s="7"/>
      <c r="E109" s="7"/>
      <c r="F109" s="7"/>
      <c r="G109" s="8"/>
    </row>
  </sheetData>
  <sheetProtection sheet="1" objects="1" scenarios="1" selectLockedCells="1"/>
  <protectedRanges>
    <protectedRange sqref="I7:O12 H8:H12 B8:E12 D20:H24" name="Editable ranges"/>
  </protectedRanges>
  <mergeCells count="20">
    <mergeCell ref="C27:H27"/>
    <mergeCell ref="B7:C7"/>
    <mergeCell ref="B8:C8"/>
    <mergeCell ref="B9:C9"/>
    <mergeCell ref="B10:C10"/>
    <mergeCell ref="B11:C11"/>
    <mergeCell ref="K25:N26"/>
    <mergeCell ref="K19:N20"/>
    <mergeCell ref="K21:N22"/>
    <mergeCell ref="K23:N24"/>
    <mergeCell ref="B12:C12"/>
    <mergeCell ref="K18:N18"/>
    <mergeCell ref="J19:J20"/>
    <mergeCell ref="J21:J22"/>
    <mergeCell ref="J23:J24"/>
    <mergeCell ref="B13:E14"/>
    <mergeCell ref="H13:K14"/>
    <mergeCell ref="C25:F26"/>
    <mergeCell ref="B20:B24"/>
    <mergeCell ref="D18:H18"/>
  </mergeCells>
  <dataValidations count="2">
    <dataValidation allowBlank="1" showInputMessage="1" promptTitle="Comes from Table 1" prompt="These likelihood labels are pulled from the Likelihood table (Table 1) and are locked._x000a_To change them, edit Table 1 above, not here." sqref="C20:C24" xr:uid="{00000000-0002-0000-0300-000000000000}"/>
    <dataValidation allowBlank="1" showInputMessage="1" promptTitle="Comes from Table 2" prompt="These consequence labels are pulled from the Consequence table (Table 2) and are locked._x000a_To change them, edit that table, not here." sqref="D19:H19" xr:uid="{00000000-0002-0000-0300-000001000000}"/>
  </dataValidations>
  <pageMargins left="0.7" right="0.7" top="0.75" bottom="0.75" header="0.3" footer="0.3"/>
  <pageSetup paperSize="9"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5B9C-ABA6-4692-804C-1077B39457DB}">
  <sheetPr>
    <tabColor rgb="FF002664"/>
    <pageSetUpPr fitToPage="1"/>
  </sheetPr>
  <dimension ref="A1:BD56"/>
  <sheetViews>
    <sheetView showGridLines="0" zoomScale="70" zoomScaleNormal="70" workbookViewId="0">
      <selection activeCell="S8" sqref="S8"/>
    </sheetView>
  </sheetViews>
  <sheetFormatPr defaultColWidth="0" defaultRowHeight="13.5" zeroHeight="1" x14ac:dyDescent="0.2"/>
  <cols>
    <col min="1" max="1" width="3.5" style="21" customWidth="1"/>
    <col min="2" max="2" width="9.375" style="2" customWidth="1"/>
    <col min="3" max="3" width="41.5" style="2" customWidth="1"/>
    <col min="4" max="4" width="14.375" style="2" customWidth="1"/>
    <col min="5" max="5" width="11.5" style="2" customWidth="1"/>
    <col min="6" max="6" width="16.125" style="2" customWidth="1"/>
    <col min="7" max="7" width="4.125" style="2" customWidth="1"/>
    <col min="8" max="8" width="5" style="2" customWidth="1"/>
    <col min="9" max="17" width="4.125" style="2" customWidth="1"/>
    <col min="18" max="18" width="31.125" style="2" customWidth="1"/>
    <col min="19" max="19" width="17.875" style="2" customWidth="1"/>
    <col min="20" max="20" width="14.875" style="2" customWidth="1"/>
    <col min="21" max="21" width="17" style="2" customWidth="1"/>
    <col min="22" max="22" width="10.875" style="2" customWidth="1"/>
    <col min="23" max="23" width="30.25" style="2" customWidth="1"/>
    <col min="24" max="24" width="14" style="2" customWidth="1"/>
    <col min="25" max="25" width="17" style="2" customWidth="1"/>
    <col min="26" max="26" width="10.875" style="2" customWidth="1"/>
    <col min="27" max="27" width="31.75" style="2" customWidth="1"/>
    <col min="28" max="28" width="14" style="2" customWidth="1"/>
    <col min="29" max="29" width="17" style="2" customWidth="1"/>
    <col min="30" max="30" width="10.875" style="2" customWidth="1"/>
    <col min="31" max="31" width="30.75" style="2" customWidth="1"/>
    <col min="32" max="33" width="20" style="2" customWidth="1"/>
    <col min="34" max="34" width="13.625" style="2" customWidth="1"/>
    <col min="35" max="35" width="17.125" style="2" customWidth="1"/>
    <col min="36" max="36" width="11.125" style="2" customWidth="1"/>
    <col min="37" max="37" width="17.375" style="2" customWidth="1"/>
    <col min="38" max="38" width="30.125" style="3" customWidth="1"/>
    <col min="39" max="39" width="2" style="2" customWidth="1"/>
    <col min="40" max="43" width="9.125" style="2" hidden="1" customWidth="1"/>
    <col min="44" max="45" width="0" style="2" hidden="1" customWidth="1"/>
    <col min="46" max="49" width="9.125" style="2" hidden="1" customWidth="1"/>
    <col min="50" max="56" width="0" style="2" hidden="1" customWidth="1"/>
    <col min="57" max="16384" width="9.125" style="2" hidden="1"/>
  </cols>
  <sheetData>
    <row r="1" spans="1:38" x14ac:dyDescent="0.2">
      <c r="A1" s="2"/>
    </row>
    <row r="2" spans="1:38" s="39" customFormat="1" ht="22.5" customHeight="1" x14ac:dyDescent="0.2">
      <c r="B2" s="39" t="s">
        <v>642</v>
      </c>
    </row>
    <row r="3" spans="1:38" s="70" customFormat="1" ht="13.5" customHeight="1" x14ac:dyDescent="0.2">
      <c r="B3" s="72" t="s">
        <v>638</v>
      </c>
    </row>
    <row r="4" spans="1:38" customFormat="1" ht="13.5" customHeight="1" x14ac:dyDescent="0.2">
      <c r="A4" s="1"/>
      <c r="B4" s="201"/>
      <c r="C4" s="202"/>
      <c r="D4" s="202"/>
      <c r="E4" s="202"/>
      <c r="F4" s="202"/>
      <c r="G4" s="202"/>
      <c r="H4" s="202"/>
      <c r="I4" s="202"/>
      <c r="J4" s="202"/>
      <c r="K4" s="202"/>
      <c r="L4" s="202"/>
      <c r="M4" s="202"/>
      <c r="N4" s="202"/>
      <c r="AL4" s="71"/>
    </row>
    <row r="5" spans="1:38" ht="48" customHeight="1" x14ac:dyDescent="0.2">
      <c r="A5" s="2"/>
      <c r="B5" s="192" t="s">
        <v>45</v>
      </c>
      <c r="C5" s="203" t="s">
        <v>507</v>
      </c>
      <c r="D5" s="199" t="s">
        <v>46</v>
      </c>
      <c r="E5" s="199" t="s">
        <v>47</v>
      </c>
      <c r="F5" s="199" t="s">
        <v>498</v>
      </c>
      <c r="G5" s="191" t="s">
        <v>499</v>
      </c>
      <c r="H5" s="191"/>
      <c r="I5" s="191"/>
      <c r="J5" s="191"/>
      <c r="K5" s="191"/>
      <c r="L5" s="191"/>
      <c r="M5" s="191"/>
      <c r="N5" s="191"/>
      <c r="O5" s="191"/>
      <c r="P5" s="191"/>
      <c r="Q5" s="191"/>
      <c r="R5" s="200" t="s">
        <v>48</v>
      </c>
      <c r="S5" s="44"/>
      <c r="T5" s="190" t="s">
        <v>49</v>
      </c>
      <c r="U5" s="190"/>
      <c r="V5" s="190"/>
      <c r="W5" s="196" t="s">
        <v>50</v>
      </c>
      <c r="X5" s="190" t="s">
        <v>51</v>
      </c>
      <c r="Y5" s="190"/>
      <c r="Z5" s="190"/>
      <c r="AA5" s="196" t="s">
        <v>50</v>
      </c>
      <c r="AB5" s="190" t="s">
        <v>52</v>
      </c>
      <c r="AC5" s="190"/>
      <c r="AD5" s="190"/>
      <c r="AE5" s="198" t="s">
        <v>50</v>
      </c>
      <c r="AF5" s="45"/>
      <c r="AG5" s="45"/>
      <c r="AH5" s="192" t="s">
        <v>501</v>
      </c>
      <c r="AI5" s="192"/>
      <c r="AJ5" s="192"/>
      <c r="AK5" s="43"/>
      <c r="AL5" s="42"/>
    </row>
    <row r="6" spans="1:38" ht="165" customHeight="1" x14ac:dyDescent="0.2">
      <c r="A6" s="2"/>
      <c r="B6" s="192"/>
      <c r="C6" s="203"/>
      <c r="D6" s="199"/>
      <c r="E6" s="199"/>
      <c r="F6" s="199"/>
      <c r="G6" s="49" t="s">
        <v>53</v>
      </c>
      <c r="H6" s="49" t="s">
        <v>54</v>
      </c>
      <c r="I6" s="49" t="s">
        <v>55</v>
      </c>
      <c r="J6" s="49" t="s">
        <v>56</v>
      </c>
      <c r="K6" s="49" t="s">
        <v>57</v>
      </c>
      <c r="L6" s="49" t="s">
        <v>58</v>
      </c>
      <c r="M6" s="49" t="s">
        <v>59</v>
      </c>
      <c r="N6" s="49" t="s">
        <v>60</v>
      </c>
      <c r="O6" s="49" t="s">
        <v>61</v>
      </c>
      <c r="P6" s="49" t="s">
        <v>62</v>
      </c>
      <c r="Q6" s="49" t="s">
        <v>63</v>
      </c>
      <c r="R6" s="200"/>
      <c r="S6" s="48" t="s">
        <v>64</v>
      </c>
      <c r="T6" s="22" t="s">
        <v>29</v>
      </c>
      <c r="U6" s="22" t="s">
        <v>24</v>
      </c>
      <c r="V6" s="22" t="s">
        <v>65</v>
      </c>
      <c r="W6" s="197"/>
      <c r="X6" s="22" t="s">
        <v>29</v>
      </c>
      <c r="Y6" s="22" t="s">
        <v>24</v>
      </c>
      <c r="Z6" s="22" t="s">
        <v>65</v>
      </c>
      <c r="AA6" s="197"/>
      <c r="AB6" s="22" t="s">
        <v>29</v>
      </c>
      <c r="AC6" s="22" t="s">
        <v>24</v>
      </c>
      <c r="AD6" s="22" t="s">
        <v>65</v>
      </c>
      <c r="AE6" s="198"/>
      <c r="AF6" s="45" t="s">
        <v>500</v>
      </c>
      <c r="AG6" s="45" t="s">
        <v>487</v>
      </c>
      <c r="AH6" s="22" t="s">
        <v>29</v>
      </c>
      <c r="AI6" s="22" t="s">
        <v>24</v>
      </c>
      <c r="AJ6" s="22" t="s">
        <v>65</v>
      </c>
      <c r="AK6" s="44" t="s">
        <v>66</v>
      </c>
      <c r="AL6" s="40" t="s">
        <v>50</v>
      </c>
    </row>
    <row r="7" spans="1:38" s="9" customFormat="1" ht="78" customHeight="1" x14ac:dyDescent="0.2">
      <c r="B7" s="23" t="s">
        <v>67</v>
      </c>
      <c r="C7" s="24" t="s">
        <v>497</v>
      </c>
      <c r="D7" s="51" t="s">
        <v>68</v>
      </c>
      <c r="E7" s="51"/>
      <c r="F7" s="51" t="s">
        <v>69</v>
      </c>
      <c r="G7" s="188" t="s">
        <v>502</v>
      </c>
      <c r="H7" s="188"/>
      <c r="I7" s="188"/>
      <c r="J7" s="188"/>
      <c r="K7" s="188"/>
      <c r="L7" s="188"/>
      <c r="M7" s="188"/>
      <c r="N7" s="188"/>
      <c r="O7" s="188"/>
      <c r="P7" s="188"/>
      <c r="Q7" s="188"/>
      <c r="R7" s="52" t="s">
        <v>70</v>
      </c>
      <c r="S7" s="46" t="s">
        <v>71</v>
      </c>
      <c r="T7" s="189" t="s">
        <v>72</v>
      </c>
      <c r="U7" s="189"/>
      <c r="V7" s="189"/>
      <c r="W7" s="41" t="s">
        <v>503</v>
      </c>
      <c r="X7" s="189" t="s">
        <v>72</v>
      </c>
      <c r="Y7" s="189"/>
      <c r="Z7" s="189"/>
      <c r="AA7" s="41" t="s">
        <v>503</v>
      </c>
      <c r="AB7" s="189" t="s">
        <v>72</v>
      </c>
      <c r="AC7" s="189"/>
      <c r="AD7" s="189"/>
      <c r="AE7" s="41" t="s">
        <v>504</v>
      </c>
      <c r="AF7" s="47" t="s">
        <v>73</v>
      </c>
      <c r="AG7" s="47" t="s">
        <v>488</v>
      </c>
      <c r="AH7" s="193" t="s">
        <v>74</v>
      </c>
      <c r="AI7" s="194"/>
      <c r="AJ7" s="195"/>
      <c r="AK7" s="46" t="s">
        <v>75</v>
      </c>
      <c r="AL7" s="41" t="s">
        <v>76</v>
      </c>
    </row>
    <row r="8" spans="1:38" ht="81" x14ac:dyDescent="0.2">
      <c r="A8" s="2"/>
      <c r="B8" s="221" t="s">
        <v>77</v>
      </c>
      <c r="C8" s="222" t="s">
        <v>78</v>
      </c>
      <c r="D8" s="223" t="s">
        <v>652</v>
      </c>
      <c r="E8" s="224">
        <v>43728</v>
      </c>
      <c r="F8" s="224"/>
      <c r="G8" s="225"/>
      <c r="H8" s="225" t="s">
        <v>44</v>
      </c>
      <c r="I8" s="225" t="s">
        <v>44</v>
      </c>
      <c r="J8" s="225" t="s">
        <v>44</v>
      </c>
      <c r="K8" s="225"/>
      <c r="L8" s="225"/>
      <c r="M8" s="225"/>
      <c r="N8" s="225"/>
      <c r="O8" s="225"/>
      <c r="P8" s="225"/>
      <c r="Q8" s="225"/>
      <c r="R8" s="223" t="s">
        <v>80</v>
      </c>
      <c r="S8" s="226" t="s">
        <v>27</v>
      </c>
      <c r="T8" s="227" t="s">
        <v>17</v>
      </c>
      <c r="U8" s="227" t="s">
        <v>20</v>
      </c>
      <c r="V8" s="234" t="str">
        <f>IFERROR(INDEX('1. Risk Criteria'!$D$20:$H$24,(MATCH($T8,'1. Risk Criteria'!$C$20:$C$24,0)),(MATCH($U8,'1. Risk Criteria'!$D$19:$H$19,0))),"N/A")</f>
        <v>Medium</v>
      </c>
      <c r="W8" s="227"/>
      <c r="X8" s="227" t="s">
        <v>15</v>
      </c>
      <c r="Y8" s="227" t="s">
        <v>18</v>
      </c>
      <c r="Z8" s="234" t="str">
        <f>IFERROR(INDEX('1. Risk Criteria'!$D$20:$H$24,(MATCH($X8,'1. Risk Criteria'!$C$20:$C$24,0)),(MATCH($Y8,'1. Risk Criteria'!$D$19:$H$19,0))),"N/A")</f>
        <v>High</v>
      </c>
      <c r="AA8" s="227"/>
      <c r="AB8" s="227" t="s">
        <v>15</v>
      </c>
      <c r="AC8" s="227" t="s">
        <v>18</v>
      </c>
      <c r="AD8" s="234" t="str">
        <f>IFERROR(INDEX('1. Risk Criteria'!$D$20:$H$24,(MATCH($X8,'1. Risk Criteria'!$C$20:$C$24,0)),(MATCH($Y8,'1. Risk Criteria'!$D$19:$H$19,0))),"N/A")</f>
        <v>High</v>
      </c>
      <c r="AE8" s="227"/>
      <c r="AF8" s="228"/>
      <c r="AG8" s="228"/>
      <c r="AH8" s="227" t="s">
        <v>15</v>
      </c>
      <c r="AI8" s="227" t="s">
        <v>18</v>
      </c>
      <c r="AJ8" s="234" t="str">
        <f>IFERROR(INDEX('1. Risk Criteria'!$D$20:$H$24,(MATCH($AH8,'1. Risk Criteria'!$C$20:$C$24,0)),(MATCH($AI8,'1. Risk Criteria'!$D$19:$H$19,0))),"N/A")</f>
        <v>High</v>
      </c>
      <c r="AK8" s="229"/>
      <c r="AL8" s="229"/>
    </row>
    <row r="9" spans="1:38" ht="51" customHeight="1" x14ac:dyDescent="0.2">
      <c r="A9" s="2"/>
      <c r="B9" s="230">
        <v>1</v>
      </c>
      <c r="C9" s="231" t="s">
        <v>81</v>
      </c>
      <c r="D9" s="231" t="s">
        <v>81</v>
      </c>
      <c r="E9" s="232" t="s">
        <v>82</v>
      </c>
      <c r="F9" s="232"/>
      <c r="G9" s="233"/>
      <c r="H9" s="233"/>
      <c r="I9" s="233"/>
      <c r="J9" s="233"/>
      <c r="K9" s="233"/>
      <c r="L9" s="233"/>
      <c r="M9" s="233"/>
      <c r="N9" s="233"/>
      <c r="O9" s="233"/>
      <c r="P9" s="233"/>
      <c r="Q9" s="233"/>
      <c r="R9" s="231" t="s">
        <v>81</v>
      </c>
      <c r="S9" s="226" t="s">
        <v>26</v>
      </c>
      <c r="T9" s="226" t="s">
        <v>26</v>
      </c>
      <c r="U9" s="226" t="s">
        <v>26</v>
      </c>
      <c r="V9" s="235" t="str">
        <f>IFERROR(INDEX('1. Risk Criteria'!$D$20:$H$24,(MATCH($T9,'1. Risk Criteria'!$C$20:$C$24,0)),(MATCH($U9,'1. Risk Criteria'!$D$19:$H$19,0))),"N/A")</f>
        <v>N/A</v>
      </c>
      <c r="W9" s="226"/>
      <c r="X9" s="226" t="s">
        <v>26</v>
      </c>
      <c r="Y9" s="226" t="s">
        <v>26</v>
      </c>
      <c r="Z9" s="235" t="str">
        <f>IFERROR(INDEX('1. Risk Criteria'!$D$20:$H$24,(MATCH($X9,'1. Risk Criteria'!$C$20:$C$24,0)),(MATCH($Y9,'1. Risk Criteria'!$D$19:$H$19,0))),"N/A")</f>
        <v>N/A</v>
      </c>
      <c r="AA9" s="226"/>
      <c r="AB9" s="226" t="s">
        <v>26</v>
      </c>
      <c r="AC9" s="226" t="s">
        <v>26</v>
      </c>
      <c r="AD9" s="235" t="str">
        <f>IFERROR(INDEX('1. Risk Criteria'!$D$20:$H$24,(MATCH($X9,'1. Risk Criteria'!$C$20:$C$24,0)),(MATCH($Y9,'1. Risk Criteria'!$D$19:$H$19,0))),"N/A")</f>
        <v>N/A</v>
      </c>
      <c r="AE9" s="226"/>
      <c r="AF9" s="228"/>
      <c r="AG9" s="228"/>
      <c r="AH9" s="226" t="s">
        <v>26</v>
      </c>
      <c r="AI9" s="226" t="s">
        <v>26</v>
      </c>
      <c r="AJ9" s="234" t="str">
        <f>IFERROR(INDEX('1. Risk Criteria'!$D$20:$H$24,(MATCH($AH9,'1. Risk Criteria'!$C$20:$C$24,0)),(MATCH($AI9,'1. Risk Criteria'!$D$19:$H$19,0))),"N/A")</f>
        <v>N/A</v>
      </c>
      <c r="AK9" s="229"/>
      <c r="AL9" s="229" t="s">
        <v>81</v>
      </c>
    </row>
    <row r="10" spans="1:38" ht="51" customHeight="1" x14ac:dyDescent="0.2">
      <c r="A10" s="2"/>
      <c r="B10" s="230">
        <v>2</v>
      </c>
      <c r="C10" s="231" t="s">
        <v>81</v>
      </c>
      <c r="D10" s="231" t="s">
        <v>81</v>
      </c>
      <c r="E10" s="232" t="s">
        <v>82</v>
      </c>
      <c r="F10" s="232"/>
      <c r="G10" s="233"/>
      <c r="H10" s="233"/>
      <c r="I10" s="233"/>
      <c r="J10" s="233"/>
      <c r="K10" s="233"/>
      <c r="L10" s="233"/>
      <c r="M10" s="233"/>
      <c r="N10" s="233"/>
      <c r="O10" s="233"/>
      <c r="P10" s="233"/>
      <c r="Q10" s="233"/>
      <c r="R10" s="231" t="s">
        <v>81</v>
      </c>
      <c r="S10" s="226" t="s">
        <v>26</v>
      </c>
      <c r="T10" s="226" t="s">
        <v>26</v>
      </c>
      <c r="U10" s="226" t="s">
        <v>26</v>
      </c>
      <c r="V10" s="235" t="str">
        <f>IFERROR(INDEX('1. Risk Criteria'!$D$20:$H$24,(MATCH($T10,'1. Risk Criteria'!$C$20:$C$24,0)),(MATCH($U10,'1. Risk Criteria'!$D$19:$H$19,0))),"N/A")</f>
        <v>N/A</v>
      </c>
      <c r="W10" s="226"/>
      <c r="X10" s="226" t="s">
        <v>26</v>
      </c>
      <c r="Y10" s="226" t="s">
        <v>26</v>
      </c>
      <c r="Z10" s="235" t="str">
        <f>IFERROR(INDEX('1. Risk Criteria'!$D$20:$H$24,(MATCH($X10,'1. Risk Criteria'!$C$20:$C$24,0)),(MATCH($Y10,'1. Risk Criteria'!$D$19:$H$19,0))),"N/A")</f>
        <v>N/A</v>
      </c>
      <c r="AA10" s="226"/>
      <c r="AB10" s="226" t="s">
        <v>26</v>
      </c>
      <c r="AC10" s="226" t="s">
        <v>26</v>
      </c>
      <c r="AD10" s="235" t="str">
        <f>IFERROR(INDEX('1. Risk Criteria'!$D$20:$H$24,(MATCH($X10,'1. Risk Criteria'!$C$20:$C$24,0)),(MATCH($Y10,'1. Risk Criteria'!$D$19:$H$19,0))),"N/A")</f>
        <v>N/A</v>
      </c>
      <c r="AE10" s="226"/>
      <c r="AF10" s="228"/>
      <c r="AG10" s="228"/>
      <c r="AH10" s="226" t="s">
        <v>26</v>
      </c>
      <c r="AI10" s="226" t="s">
        <v>26</v>
      </c>
      <c r="AJ10" s="234" t="str">
        <f>IFERROR(INDEX('1. Risk Criteria'!$D$20:$H$24,(MATCH($AH10,'1. Risk Criteria'!$C$20:$C$24,0)),(MATCH($AI10,'1. Risk Criteria'!$D$19:$H$19,0))),"N/A")</f>
        <v>N/A</v>
      </c>
      <c r="AK10" s="229"/>
      <c r="AL10" s="229" t="s">
        <v>81</v>
      </c>
    </row>
    <row r="11" spans="1:38" ht="51" customHeight="1" x14ac:dyDescent="0.2">
      <c r="A11" s="2"/>
      <c r="B11" s="230">
        <v>3</v>
      </c>
      <c r="C11" s="231" t="s">
        <v>81</v>
      </c>
      <c r="D11" s="231" t="s">
        <v>81</v>
      </c>
      <c r="E11" s="232" t="s">
        <v>82</v>
      </c>
      <c r="F11" s="232"/>
      <c r="G11" s="233"/>
      <c r="H11" s="233"/>
      <c r="I11" s="233"/>
      <c r="J11" s="233"/>
      <c r="K11" s="233"/>
      <c r="L11" s="233"/>
      <c r="M11" s="233"/>
      <c r="N11" s="233"/>
      <c r="O11" s="233"/>
      <c r="P11" s="233"/>
      <c r="Q11" s="233"/>
      <c r="R11" s="231" t="s">
        <v>81</v>
      </c>
      <c r="S11" s="226" t="s">
        <v>26</v>
      </c>
      <c r="T11" s="226" t="s">
        <v>26</v>
      </c>
      <c r="U11" s="226" t="s">
        <v>26</v>
      </c>
      <c r="V11" s="235" t="str">
        <f>IFERROR(INDEX('1. Risk Criteria'!$D$20:$H$24,(MATCH($T11,'1. Risk Criteria'!$C$20:$C$24,0)),(MATCH($U11,'1. Risk Criteria'!$D$19:$H$19,0))),"N/A")</f>
        <v>N/A</v>
      </c>
      <c r="W11" s="226"/>
      <c r="X11" s="226" t="s">
        <v>26</v>
      </c>
      <c r="Y11" s="226" t="s">
        <v>26</v>
      </c>
      <c r="Z11" s="235" t="str">
        <f>IFERROR(INDEX('1. Risk Criteria'!$D$20:$H$24,(MATCH($X11,'1. Risk Criteria'!$C$20:$C$24,0)),(MATCH($Y11,'1. Risk Criteria'!$D$19:$H$19,0))),"N/A")</f>
        <v>N/A</v>
      </c>
      <c r="AA11" s="226"/>
      <c r="AB11" s="226" t="s">
        <v>26</v>
      </c>
      <c r="AC11" s="226" t="s">
        <v>26</v>
      </c>
      <c r="AD11" s="235" t="str">
        <f>IFERROR(INDEX('1. Risk Criteria'!$D$20:$H$24,(MATCH($X11,'1. Risk Criteria'!$C$20:$C$24,0)),(MATCH($Y11,'1. Risk Criteria'!$D$19:$H$19,0))),"N/A")</f>
        <v>N/A</v>
      </c>
      <c r="AE11" s="226"/>
      <c r="AF11" s="228"/>
      <c r="AG11" s="228"/>
      <c r="AH11" s="226" t="s">
        <v>26</v>
      </c>
      <c r="AI11" s="226" t="s">
        <v>26</v>
      </c>
      <c r="AJ11" s="234" t="str">
        <f>IFERROR(INDEX('1. Risk Criteria'!$D$20:$H$24,(MATCH($AH11,'1. Risk Criteria'!$C$20:$C$24,0)),(MATCH($AI11,'1. Risk Criteria'!$D$19:$H$19,0))),"N/A")</f>
        <v>N/A</v>
      </c>
      <c r="AK11" s="229"/>
      <c r="AL11" s="229" t="s">
        <v>81</v>
      </c>
    </row>
    <row r="12" spans="1:38" ht="51" customHeight="1" x14ac:dyDescent="0.2">
      <c r="A12" s="2"/>
      <c r="B12" s="230">
        <v>4</v>
      </c>
      <c r="C12" s="231" t="s">
        <v>81</v>
      </c>
      <c r="D12" s="231" t="s">
        <v>81</v>
      </c>
      <c r="E12" s="232" t="s">
        <v>82</v>
      </c>
      <c r="F12" s="232"/>
      <c r="G12" s="233"/>
      <c r="H12" s="233"/>
      <c r="I12" s="233"/>
      <c r="J12" s="233"/>
      <c r="K12" s="233"/>
      <c r="L12" s="233"/>
      <c r="M12" s="233"/>
      <c r="N12" s="233"/>
      <c r="O12" s="233"/>
      <c r="P12" s="233"/>
      <c r="Q12" s="233"/>
      <c r="R12" s="231" t="s">
        <v>81</v>
      </c>
      <c r="S12" s="226" t="s">
        <v>26</v>
      </c>
      <c r="T12" s="226" t="s">
        <v>26</v>
      </c>
      <c r="U12" s="226" t="s">
        <v>26</v>
      </c>
      <c r="V12" s="235" t="str">
        <f>IFERROR(INDEX('1. Risk Criteria'!$D$20:$H$24,(MATCH($T12,'1. Risk Criteria'!$C$20:$C$24,0)),(MATCH($U12,'1. Risk Criteria'!$D$19:$H$19,0))),"N/A")</f>
        <v>N/A</v>
      </c>
      <c r="W12" s="226"/>
      <c r="X12" s="226" t="s">
        <v>26</v>
      </c>
      <c r="Y12" s="226" t="s">
        <v>26</v>
      </c>
      <c r="Z12" s="235" t="str">
        <f>IFERROR(INDEX('1. Risk Criteria'!$D$20:$H$24,(MATCH($X12,'1. Risk Criteria'!$C$20:$C$24,0)),(MATCH($Y12,'1. Risk Criteria'!$D$19:$H$19,0))),"N/A")</f>
        <v>N/A</v>
      </c>
      <c r="AA12" s="226"/>
      <c r="AB12" s="226" t="s">
        <v>26</v>
      </c>
      <c r="AC12" s="226" t="s">
        <v>26</v>
      </c>
      <c r="AD12" s="235" t="str">
        <f>IFERROR(INDEX('1. Risk Criteria'!$D$20:$H$24,(MATCH($X12,'1. Risk Criteria'!$C$20:$C$24,0)),(MATCH($Y12,'1. Risk Criteria'!$D$19:$H$19,0))),"N/A")</f>
        <v>N/A</v>
      </c>
      <c r="AE12" s="226"/>
      <c r="AF12" s="228"/>
      <c r="AG12" s="228"/>
      <c r="AH12" s="226" t="s">
        <v>26</v>
      </c>
      <c r="AI12" s="226" t="s">
        <v>26</v>
      </c>
      <c r="AJ12" s="234" t="str">
        <f>IFERROR(INDEX('1. Risk Criteria'!$D$20:$H$24,(MATCH($AH12,'1. Risk Criteria'!$C$20:$C$24,0)),(MATCH($AI12,'1. Risk Criteria'!$D$19:$H$19,0))),"N/A")</f>
        <v>N/A</v>
      </c>
      <c r="AK12" s="229"/>
      <c r="AL12" s="229" t="s">
        <v>81</v>
      </c>
    </row>
    <row r="13" spans="1:38" ht="51" customHeight="1" x14ac:dyDescent="0.2">
      <c r="A13" s="2"/>
      <c r="B13" s="230">
        <v>5</v>
      </c>
      <c r="C13" s="231" t="s">
        <v>81</v>
      </c>
      <c r="D13" s="231" t="s">
        <v>81</v>
      </c>
      <c r="E13" s="232" t="s">
        <v>82</v>
      </c>
      <c r="F13" s="232"/>
      <c r="G13" s="233"/>
      <c r="H13" s="233"/>
      <c r="I13" s="233"/>
      <c r="J13" s="233"/>
      <c r="K13" s="233"/>
      <c r="L13" s="233"/>
      <c r="M13" s="233"/>
      <c r="N13" s="233"/>
      <c r="O13" s="233"/>
      <c r="P13" s="233"/>
      <c r="Q13" s="233"/>
      <c r="R13" s="231" t="s">
        <v>81</v>
      </c>
      <c r="S13" s="226" t="s">
        <v>26</v>
      </c>
      <c r="T13" s="226" t="s">
        <v>26</v>
      </c>
      <c r="U13" s="226" t="s">
        <v>26</v>
      </c>
      <c r="V13" s="235" t="str">
        <f>IFERROR(INDEX('1. Risk Criteria'!$D$20:$H$24,(MATCH($T13,'1. Risk Criteria'!$C$20:$C$24,0)),(MATCH($U13,'1. Risk Criteria'!$D$19:$H$19,0))),"N/A")</f>
        <v>N/A</v>
      </c>
      <c r="W13" s="226"/>
      <c r="X13" s="226" t="s">
        <v>26</v>
      </c>
      <c r="Y13" s="226" t="s">
        <v>26</v>
      </c>
      <c r="Z13" s="235" t="str">
        <f>IFERROR(INDEX('1. Risk Criteria'!$D$20:$H$24,(MATCH($X13,'1. Risk Criteria'!$C$20:$C$24,0)),(MATCH($Y13,'1. Risk Criteria'!$D$19:$H$19,0))),"N/A")</f>
        <v>N/A</v>
      </c>
      <c r="AA13" s="226"/>
      <c r="AB13" s="226" t="s">
        <v>26</v>
      </c>
      <c r="AC13" s="226" t="s">
        <v>26</v>
      </c>
      <c r="AD13" s="235" t="str">
        <f>IFERROR(INDEX('1. Risk Criteria'!$D$20:$H$24,(MATCH($X13,'1. Risk Criteria'!$C$20:$C$24,0)),(MATCH($Y13,'1. Risk Criteria'!$D$19:$H$19,0))),"N/A")</f>
        <v>N/A</v>
      </c>
      <c r="AE13" s="226"/>
      <c r="AF13" s="228"/>
      <c r="AG13" s="228"/>
      <c r="AH13" s="226" t="s">
        <v>26</v>
      </c>
      <c r="AI13" s="226" t="s">
        <v>26</v>
      </c>
      <c r="AJ13" s="234" t="str">
        <f>IFERROR(INDEX('1. Risk Criteria'!$D$20:$H$24,(MATCH($AH13,'1. Risk Criteria'!$C$20:$C$24,0)),(MATCH($AI13,'1. Risk Criteria'!$D$19:$H$19,0))),"N/A")</f>
        <v>N/A</v>
      </c>
      <c r="AK13" s="229"/>
      <c r="AL13" s="229" t="s">
        <v>81</v>
      </c>
    </row>
    <row r="14" spans="1:38" ht="51" customHeight="1" x14ac:dyDescent="0.2">
      <c r="A14" s="2"/>
      <c r="B14" s="230">
        <v>6</v>
      </c>
      <c r="C14" s="231" t="s">
        <v>81</v>
      </c>
      <c r="D14" s="231" t="s">
        <v>81</v>
      </c>
      <c r="E14" s="232" t="s">
        <v>82</v>
      </c>
      <c r="F14" s="232"/>
      <c r="G14" s="233"/>
      <c r="H14" s="233"/>
      <c r="I14" s="233"/>
      <c r="J14" s="233"/>
      <c r="K14" s="233"/>
      <c r="L14" s="233"/>
      <c r="M14" s="233"/>
      <c r="N14" s="233"/>
      <c r="O14" s="233"/>
      <c r="P14" s="233"/>
      <c r="Q14" s="233"/>
      <c r="R14" s="231" t="s">
        <v>81</v>
      </c>
      <c r="S14" s="226" t="s">
        <v>26</v>
      </c>
      <c r="T14" s="226" t="s">
        <v>26</v>
      </c>
      <c r="U14" s="226" t="s">
        <v>26</v>
      </c>
      <c r="V14" s="235" t="str">
        <f>IFERROR(INDEX('1. Risk Criteria'!$D$20:$H$24,(MATCH($T14,'1. Risk Criteria'!$C$20:$C$24,0)),(MATCH($U14,'1. Risk Criteria'!$D$19:$H$19,0))),"N/A")</f>
        <v>N/A</v>
      </c>
      <c r="W14" s="226"/>
      <c r="X14" s="226" t="s">
        <v>26</v>
      </c>
      <c r="Y14" s="226" t="s">
        <v>26</v>
      </c>
      <c r="Z14" s="235" t="str">
        <f>IFERROR(INDEX('1. Risk Criteria'!$D$20:$H$24,(MATCH($X14,'1. Risk Criteria'!$C$20:$C$24,0)),(MATCH($Y14,'1. Risk Criteria'!$D$19:$H$19,0))),"N/A")</f>
        <v>N/A</v>
      </c>
      <c r="AA14" s="226"/>
      <c r="AB14" s="226" t="s">
        <v>26</v>
      </c>
      <c r="AC14" s="226" t="s">
        <v>26</v>
      </c>
      <c r="AD14" s="235" t="str">
        <f>IFERROR(INDEX('1. Risk Criteria'!$D$20:$H$24,(MATCH($X14,'1. Risk Criteria'!$C$20:$C$24,0)),(MATCH($Y14,'1. Risk Criteria'!$D$19:$H$19,0))),"N/A")</f>
        <v>N/A</v>
      </c>
      <c r="AE14" s="226"/>
      <c r="AF14" s="228"/>
      <c r="AG14" s="228"/>
      <c r="AH14" s="226" t="s">
        <v>26</v>
      </c>
      <c r="AI14" s="226" t="s">
        <v>26</v>
      </c>
      <c r="AJ14" s="234" t="str">
        <f>IFERROR(INDEX('1. Risk Criteria'!$D$20:$H$24,(MATCH($AH14,'1. Risk Criteria'!$C$20:$C$24,0)),(MATCH($AI14,'1. Risk Criteria'!$D$19:$H$19,0))),"N/A")</f>
        <v>N/A</v>
      </c>
      <c r="AK14" s="229"/>
      <c r="AL14" s="229" t="s">
        <v>81</v>
      </c>
    </row>
    <row r="15" spans="1:38" ht="51" customHeight="1" x14ac:dyDescent="0.2">
      <c r="A15" s="2"/>
      <c r="B15" s="230">
        <v>7</v>
      </c>
      <c r="C15" s="231" t="s">
        <v>81</v>
      </c>
      <c r="D15" s="231" t="s">
        <v>81</v>
      </c>
      <c r="E15" s="232" t="s">
        <v>82</v>
      </c>
      <c r="F15" s="232"/>
      <c r="G15" s="233"/>
      <c r="H15" s="233"/>
      <c r="I15" s="233"/>
      <c r="J15" s="233"/>
      <c r="K15" s="233"/>
      <c r="L15" s="233"/>
      <c r="M15" s="233"/>
      <c r="N15" s="233"/>
      <c r="O15" s="233"/>
      <c r="P15" s="233"/>
      <c r="Q15" s="233"/>
      <c r="R15" s="231" t="s">
        <v>81</v>
      </c>
      <c r="S15" s="226" t="s">
        <v>26</v>
      </c>
      <c r="T15" s="226" t="s">
        <v>26</v>
      </c>
      <c r="U15" s="226" t="s">
        <v>26</v>
      </c>
      <c r="V15" s="235" t="str">
        <f>IFERROR(INDEX('1. Risk Criteria'!$D$20:$H$24,(MATCH($T15,'1. Risk Criteria'!$C$20:$C$24,0)),(MATCH($U15,'1. Risk Criteria'!$D$19:$H$19,0))),"N/A")</f>
        <v>N/A</v>
      </c>
      <c r="W15" s="226"/>
      <c r="X15" s="226" t="s">
        <v>26</v>
      </c>
      <c r="Y15" s="226" t="s">
        <v>26</v>
      </c>
      <c r="Z15" s="235" t="str">
        <f>IFERROR(INDEX('1. Risk Criteria'!$D$20:$H$24,(MATCH($X15,'1. Risk Criteria'!$C$20:$C$24,0)),(MATCH($Y15,'1. Risk Criteria'!$D$19:$H$19,0))),"N/A")</f>
        <v>N/A</v>
      </c>
      <c r="AA15" s="226"/>
      <c r="AB15" s="226" t="s">
        <v>26</v>
      </c>
      <c r="AC15" s="226" t="s">
        <v>26</v>
      </c>
      <c r="AD15" s="235" t="str">
        <f>IFERROR(INDEX('1. Risk Criteria'!$D$20:$H$24,(MATCH($X15,'1. Risk Criteria'!$C$20:$C$24,0)),(MATCH($Y15,'1. Risk Criteria'!$D$19:$H$19,0))),"N/A")</f>
        <v>N/A</v>
      </c>
      <c r="AE15" s="226"/>
      <c r="AF15" s="228"/>
      <c r="AG15" s="228"/>
      <c r="AH15" s="226" t="s">
        <v>26</v>
      </c>
      <c r="AI15" s="226" t="s">
        <v>26</v>
      </c>
      <c r="AJ15" s="234" t="str">
        <f>IFERROR(INDEX('1. Risk Criteria'!$D$20:$H$24,(MATCH($AH15,'1. Risk Criteria'!$C$20:$C$24,0)),(MATCH($AI15,'1. Risk Criteria'!$D$19:$H$19,0))),"N/A")</f>
        <v>N/A</v>
      </c>
      <c r="AK15" s="229"/>
      <c r="AL15" s="229" t="s">
        <v>81</v>
      </c>
    </row>
    <row r="16" spans="1:38" ht="51" customHeight="1" x14ac:dyDescent="0.2">
      <c r="A16" s="2"/>
      <c r="B16" s="230">
        <v>8</v>
      </c>
      <c r="C16" s="231" t="s">
        <v>81</v>
      </c>
      <c r="D16" s="231" t="s">
        <v>81</v>
      </c>
      <c r="E16" s="232" t="s">
        <v>82</v>
      </c>
      <c r="F16" s="232"/>
      <c r="G16" s="233"/>
      <c r="H16" s="233"/>
      <c r="I16" s="233"/>
      <c r="J16" s="233"/>
      <c r="K16" s="233"/>
      <c r="L16" s="233"/>
      <c r="M16" s="233"/>
      <c r="N16" s="233"/>
      <c r="O16" s="233"/>
      <c r="P16" s="233"/>
      <c r="Q16" s="233"/>
      <c r="R16" s="231" t="s">
        <v>81</v>
      </c>
      <c r="S16" s="226" t="s">
        <v>26</v>
      </c>
      <c r="T16" s="226" t="s">
        <v>26</v>
      </c>
      <c r="U16" s="226" t="s">
        <v>26</v>
      </c>
      <c r="V16" s="235" t="str">
        <f>IFERROR(INDEX('1. Risk Criteria'!$D$20:$H$24,(MATCH($T16,'1. Risk Criteria'!$C$20:$C$24,0)),(MATCH($U16,'1. Risk Criteria'!$D$19:$H$19,0))),"N/A")</f>
        <v>N/A</v>
      </c>
      <c r="W16" s="226"/>
      <c r="X16" s="226" t="s">
        <v>26</v>
      </c>
      <c r="Y16" s="226" t="s">
        <v>26</v>
      </c>
      <c r="Z16" s="235" t="str">
        <f>IFERROR(INDEX('1. Risk Criteria'!$D$20:$H$24,(MATCH($X16,'1. Risk Criteria'!$C$20:$C$24,0)),(MATCH($Y16,'1. Risk Criteria'!$D$19:$H$19,0))),"N/A")</f>
        <v>N/A</v>
      </c>
      <c r="AA16" s="226"/>
      <c r="AB16" s="226" t="s">
        <v>26</v>
      </c>
      <c r="AC16" s="226" t="s">
        <v>26</v>
      </c>
      <c r="AD16" s="235" t="str">
        <f>IFERROR(INDEX('1. Risk Criteria'!$D$20:$H$24,(MATCH($X16,'1. Risk Criteria'!$C$20:$C$24,0)),(MATCH($Y16,'1. Risk Criteria'!$D$19:$H$19,0))),"N/A")</f>
        <v>N/A</v>
      </c>
      <c r="AE16" s="226"/>
      <c r="AF16" s="228"/>
      <c r="AG16" s="228"/>
      <c r="AH16" s="226" t="s">
        <v>26</v>
      </c>
      <c r="AI16" s="226" t="s">
        <v>26</v>
      </c>
      <c r="AJ16" s="234" t="str">
        <f>IFERROR(INDEX('1. Risk Criteria'!$D$20:$H$24,(MATCH($AH16,'1. Risk Criteria'!$C$20:$C$24,0)),(MATCH($AI16,'1. Risk Criteria'!$D$19:$H$19,0))),"N/A")</f>
        <v>N/A</v>
      </c>
      <c r="AK16" s="229"/>
      <c r="AL16" s="229" t="s">
        <v>81</v>
      </c>
    </row>
    <row r="17" spans="1:38" ht="51" customHeight="1" x14ac:dyDescent="0.2">
      <c r="A17" s="2"/>
      <c r="B17" s="230">
        <v>9</v>
      </c>
      <c r="C17" s="231" t="s">
        <v>81</v>
      </c>
      <c r="D17" s="231" t="s">
        <v>81</v>
      </c>
      <c r="E17" s="232" t="s">
        <v>82</v>
      </c>
      <c r="F17" s="232"/>
      <c r="G17" s="233"/>
      <c r="H17" s="233"/>
      <c r="I17" s="233"/>
      <c r="J17" s="233"/>
      <c r="K17" s="233"/>
      <c r="L17" s="233"/>
      <c r="M17" s="233"/>
      <c r="N17" s="233"/>
      <c r="O17" s="233"/>
      <c r="P17" s="233"/>
      <c r="Q17" s="233"/>
      <c r="R17" s="231" t="s">
        <v>81</v>
      </c>
      <c r="S17" s="226" t="s">
        <v>26</v>
      </c>
      <c r="T17" s="226" t="s">
        <v>26</v>
      </c>
      <c r="U17" s="226" t="s">
        <v>26</v>
      </c>
      <c r="V17" s="235" t="str">
        <f>IFERROR(INDEX('1. Risk Criteria'!$D$20:$H$24,(MATCH($T17,'1. Risk Criteria'!$C$20:$C$24,0)),(MATCH($U17,'1. Risk Criteria'!$D$19:$H$19,0))),"N/A")</f>
        <v>N/A</v>
      </c>
      <c r="W17" s="226"/>
      <c r="X17" s="226" t="s">
        <v>26</v>
      </c>
      <c r="Y17" s="226" t="s">
        <v>26</v>
      </c>
      <c r="Z17" s="235" t="str">
        <f>IFERROR(INDEX('1. Risk Criteria'!$D$20:$H$24,(MATCH($X17,'1. Risk Criteria'!$C$20:$C$24,0)),(MATCH($Y17,'1. Risk Criteria'!$D$19:$H$19,0))),"N/A")</f>
        <v>N/A</v>
      </c>
      <c r="AA17" s="226"/>
      <c r="AB17" s="226" t="s">
        <v>26</v>
      </c>
      <c r="AC17" s="226" t="s">
        <v>26</v>
      </c>
      <c r="AD17" s="235" t="str">
        <f>IFERROR(INDEX('1. Risk Criteria'!$D$20:$H$24,(MATCH($X17,'1. Risk Criteria'!$C$20:$C$24,0)),(MATCH($Y17,'1. Risk Criteria'!$D$19:$H$19,0))),"N/A")</f>
        <v>N/A</v>
      </c>
      <c r="AE17" s="226"/>
      <c r="AF17" s="228"/>
      <c r="AG17" s="228"/>
      <c r="AH17" s="226" t="s">
        <v>26</v>
      </c>
      <c r="AI17" s="226" t="s">
        <v>26</v>
      </c>
      <c r="AJ17" s="234" t="str">
        <f>IFERROR(INDEX('1. Risk Criteria'!$D$20:$H$24,(MATCH($AH17,'1. Risk Criteria'!$C$20:$C$24,0)),(MATCH($AI17,'1. Risk Criteria'!$D$19:$H$19,0))),"N/A")</f>
        <v>N/A</v>
      </c>
      <c r="AK17" s="229"/>
      <c r="AL17" s="229" t="s">
        <v>81</v>
      </c>
    </row>
    <row r="18" spans="1:38" ht="51" customHeight="1" x14ac:dyDescent="0.2">
      <c r="A18" s="2"/>
      <c r="B18" s="230">
        <v>10</v>
      </c>
      <c r="C18" s="231" t="s">
        <v>81</v>
      </c>
      <c r="D18" s="231" t="s">
        <v>81</v>
      </c>
      <c r="E18" s="232" t="s">
        <v>82</v>
      </c>
      <c r="F18" s="232"/>
      <c r="G18" s="233"/>
      <c r="H18" s="233"/>
      <c r="I18" s="233"/>
      <c r="J18" s="233"/>
      <c r="K18" s="233"/>
      <c r="L18" s="233"/>
      <c r="M18" s="233"/>
      <c r="N18" s="233"/>
      <c r="O18" s="233"/>
      <c r="P18" s="233"/>
      <c r="Q18" s="233"/>
      <c r="R18" s="231" t="s">
        <v>81</v>
      </c>
      <c r="S18" s="226" t="s">
        <v>26</v>
      </c>
      <c r="T18" s="226" t="s">
        <v>26</v>
      </c>
      <c r="U18" s="226" t="s">
        <v>26</v>
      </c>
      <c r="V18" s="235" t="str">
        <f>IFERROR(INDEX('1. Risk Criteria'!$D$20:$H$24,(MATCH($T18,'1. Risk Criteria'!$C$20:$C$24,0)),(MATCH($U18,'1. Risk Criteria'!$D$19:$H$19,0))),"N/A")</f>
        <v>N/A</v>
      </c>
      <c r="W18" s="226"/>
      <c r="X18" s="226" t="s">
        <v>26</v>
      </c>
      <c r="Y18" s="226" t="s">
        <v>26</v>
      </c>
      <c r="Z18" s="235" t="str">
        <f>IFERROR(INDEX('1. Risk Criteria'!$D$20:$H$24,(MATCH($X18,'1. Risk Criteria'!$C$20:$C$24,0)),(MATCH($Y18,'1. Risk Criteria'!$D$19:$H$19,0))),"N/A")</f>
        <v>N/A</v>
      </c>
      <c r="AA18" s="226"/>
      <c r="AB18" s="226" t="s">
        <v>26</v>
      </c>
      <c r="AC18" s="226" t="s">
        <v>26</v>
      </c>
      <c r="AD18" s="235" t="str">
        <f>IFERROR(INDEX('1. Risk Criteria'!$D$20:$H$24,(MATCH($X18,'1. Risk Criteria'!$C$20:$C$24,0)),(MATCH($Y18,'1. Risk Criteria'!$D$19:$H$19,0))),"N/A")</f>
        <v>N/A</v>
      </c>
      <c r="AE18" s="226"/>
      <c r="AF18" s="228"/>
      <c r="AG18" s="228"/>
      <c r="AH18" s="226" t="s">
        <v>26</v>
      </c>
      <c r="AI18" s="226" t="s">
        <v>26</v>
      </c>
      <c r="AJ18" s="234" t="str">
        <f>IFERROR(INDEX('1. Risk Criteria'!$D$20:$H$24,(MATCH($AH18,'1. Risk Criteria'!$C$20:$C$24,0)),(MATCH($AI18,'1. Risk Criteria'!$D$19:$H$19,0))),"N/A")</f>
        <v>N/A</v>
      </c>
      <c r="AK18" s="229"/>
      <c r="AL18" s="229" t="s">
        <v>81</v>
      </c>
    </row>
    <row r="19" spans="1:38" ht="51" customHeight="1" x14ac:dyDescent="0.2">
      <c r="A19" s="2"/>
      <c r="B19" s="230">
        <v>11</v>
      </c>
      <c r="C19" s="231" t="s">
        <v>81</v>
      </c>
      <c r="D19" s="231" t="s">
        <v>81</v>
      </c>
      <c r="E19" s="232" t="s">
        <v>82</v>
      </c>
      <c r="F19" s="232"/>
      <c r="G19" s="233"/>
      <c r="H19" s="233"/>
      <c r="I19" s="233"/>
      <c r="J19" s="233"/>
      <c r="K19" s="233"/>
      <c r="L19" s="233"/>
      <c r="M19" s="233"/>
      <c r="N19" s="233"/>
      <c r="O19" s="233"/>
      <c r="P19" s="233"/>
      <c r="Q19" s="233"/>
      <c r="R19" s="231" t="s">
        <v>81</v>
      </c>
      <c r="S19" s="226" t="s">
        <v>26</v>
      </c>
      <c r="T19" s="226" t="s">
        <v>26</v>
      </c>
      <c r="U19" s="226" t="s">
        <v>26</v>
      </c>
      <c r="V19" s="235" t="str">
        <f>IFERROR(INDEX('1. Risk Criteria'!$D$20:$H$24,(MATCH($T19,'1. Risk Criteria'!$C$20:$C$24,0)),(MATCH($U19,'1. Risk Criteria'!$D$19:$H$19,0))),"N/A")</f>
        <v>N/A</v>
      </c>
      <c r="W19" s="226"/>
      <c r="X19" s="226" t="s">
        <v>26</v>
      </c>
      <c r="Y19" s="226" t="s">
        <v>26</v>
      </c>
      <c r="Z19" s="235" t="str">
        <f>IFERROR(INDEX('1. Risk Criteria'!$D$20:$H$24,(MATCH($X19,'1. Risk Criteria'!$C$20:$C$24,0)),(MATCH($Y19,'1. Risk Criteria'!$D$19:$H$19,0))),"N/A")</f>
        <v>N/A</v>
      </c>
      <c r="AA19" s="226"/>
      <c r="AB19" s="226" t="s">
        <v>26</v>
      </c>
      <c r="AC19" s="226" t="s">
        <v>26</v>
      </c>
      <c r="AD19" s="235" t="str">
        <f>IFERROR(INDEX('1. Risk Criteria'!$D$20:$H$24,(MATCH($X19,'1. Risk Criteria'!$C$20:$C$24,0)),(MATCH($Y19,'1. Risk Criteria'!$D$19:$H$19,0))),"N/A")</f>
        <v>N/A</v>
      </c>
      <c r="AE19" s="226"/>
      <c r="AF19" s="228"/>
      <c r="AG19" s="228"/>
      <c r="AH19" s="226" t="s">
        <v>26</v>
      </c>
      <c r="AI19" s="226" t="s">
        <v>26</v>
      </c>
      <c r="AJ19" s="234" t="str">
        <f>IFERROR(INDEX('1. Risk Criteria'!$D$20:$H$24,(MATCH($AH19,'1. Risk Criteria'!$C$20:$C$24,0)),(MATCH($AI19,'1. Risk Criteria'!$D$19:$H$19,0))),"N/A")</f>
        <v>N/A</v>
      </c>
      <c r="AK19" s="229"/>
      <c r="AL19" s="229" t="s">
        <v>81</v>
      </c>
    </row>
    <row r="20" spans="1:38" ht="51" customHeight="1" x14ac:dyDescent="0.2">
      <c r="A20" s="2"/>
      <c r="B20" s="230">
        <v>12</v>
      </c>
      <c r="C20" s="231" t="s">
        <v>81</v>
      </c>
      <c r="D20" s="231" t="s">
        <v>81</v>
      </c>
      <c r="E20" s="232" t="s">
        <v>82</v>
      </c>
      <c r="F20" s="232"/>
      <c r="G20" s="233"/>
      <c r="H20" s="233"/>
      <c r="I20" s="233"/>
      <c r="J20" s="233"/>
      <c r="K20" s="233"/>
      <c r="L20" s="233"/>
      <c r="M20" s="233"/>
      <c r="N20" s="233"/>
      <c r="O20" s="233"/>
      <c r="P20" s="233"/>
      <c r="Q20" s="233"/>
      <c r="R20" s="231" t="s">
        <v>81</v>
      </c>
      <c r="S20" s="226" t="s">
        <v>26</v>
      </c>
      <c r="T20" s="226" t="s">
        <v>26</v>
      </c>
      <c r="U20" s="226" t="s">
        <v>26</v>
      </c>
      <c r="V20" s="235" t="str">
        <f>IFERROR(INDEX('1. Risk Criteria'!$D$20:$H$24,(MATCH($T20,'1. Risk Criteria'!$C$20:$C$24,0)),(MATCH($U20,'1. Risk Criteria'!$D$19:$H$19,0))),"N/A")</f>
        <v>N/A</v>
      </c>
      <c r="W20" s="226"/>
      <c r="X20" s="226" t="s">
        <v>26</v>
      </c>
      <c r="Y20" s="226" t="s">
        <v>26</v>
      </c>
      <c r="Z20" s="235" t="str">
        <f>IFERROR(INDEX('1. Risk Criteria'!$D$20:$H$24,(MATCH($X20,'1. Risk Criteria'!$C$20:$C$24,0)),(MATCH($Y20,'1. Risk Criteria'!$D$19:$H$19,0))),"N/A")</f>
        <v>N/A</v>
      </c>
      <c r="AA20" s="226"/>
      <c r="AB20" s="226" t="s">
        <v>26</v>
      </c>
      <c r="AC20" s="226" t="s">
        <v>26</v>
      </c>
      <c r="AD20" s="235" t="str">
        <f>IFERROR(INDEX('1. Risk Criteria'!$D$20:$H$24,(MATCH($X20,'1. Risk Criteria'!$C$20:$C$24,0)),(MATCH($Y20,'1. Risk Criteria'!$D$19:$H$19,0))),"N/A")</f>
        <v>N/A</v>
      </c>
      <c r="AE20" s="226"/>
      <c r="AF20" s="228"/>
      <c r="AG20" s="228"/>
      <c r="AH20" s="226" t="s">
        <v>26</v>
      </c>
      <c r="AI20" s="226" t="s">
        <v>26</v>
      </c>
      <c r="AJ20" s="234" t="str">
        <f>IFERROR(INDEX('1. Risk Criteria'!$D$20:$H$24,(MATCH($AH20,'1. Risk Criteria'!$C$20:$C$24,0)),(MATCH($AI20,'1. Risk Criteria'!$D$19:$H$19,0))),"N/A")</f>
        <v>N/A</v>
      </c>
      <c r="AK20" s="229"/>
      <c r="AL20" s="229" t="s">
        <v>81</v>
      </c>
    </row>
    <row r="21" spans="1:38" ht="51" customHeight="1" x14ac:dyDescent="0.2">
      <c r="A21" s="2"/>
      <c r="B21" s="230">
        <v>13</v>
      </c>
      <c r="C21" s="231" t="s">
        <v>81</v>
      </c>
      <c r="D21" s="231" t="s">
        <v>81</v>
      </c>
      <c r="E21" s="232" t="s">
        <v>82</v>
      </c>
      <c r="F21" s="232"/>
      <c r="G21" s="233"/>
      <c r="H21" s="233"/>
      <c r="I21" s="233"/>
      <c r="J21" s="233"/>
      <c r="K21" s="233"/>
      <c r="L21" s="233"/>
      <c r="M21" s="233"/>
      <c r="N21" s="233"/>
      <c r="O21" s="233"/>
      <c r="P21" s="233"/>
      <c r="Q21" s="233"/>
      <c r="R21" s="231" t="s">
        <v>81</v>
      </c>
      <c r="S21" s="226" t="s">
        <v>26</v>
      </c>
      <c r="T21" s="226" t="s">
        <v>26</v>
      </c>
      <c r="U21" s="226" t="s">
        <v>26</v>
      </c>
      <c r="V21" s="235" t="str">
        <f>IFERROR(INDEX('1. Risk Criteria'!$D$20:$H$24,(MATCH($T21,'1. Risk Criteria'!$C$20:$C$24,0)),(MATCH($U21,'1. Risk Criteria'!$D$19:$H$19,0))),"N/A")</f>
        <v>N/A</v>
      </c>
      <c r="W21" s="226"/>
      <c r="X21" s="226" t="s">
        <v>26</v>
      </c>
      <c r="Y21" s="226" t="s">
        <v>26</v>
      </c>
      <c r="Z21" s="235" t="str">
        <f>IFERROR(INDEX('1. Risk Criteria'!$D$20:$H$24,(MATCH($X21,'1. Risk Criteria'!$C$20:$C$24,0)),(MATCH($Y21,'1. Risk Criteria'!$D$19:$H$19,0))),"N/A")</f>
        <v>N/A</v>
      </c>
      <c r="AA21" s="226"/>
      <c r="AB21" s="226" t="s">
        <v>26</v>
      </c>
      <c r="AC21" s="226" t="s">
        <v>26</v>
      </c>
      <c r="AD21" s="235" t="str">
        <f>IFERROR(INDEX('1. Risk Criteria'!$D$20:$H$24,(MATCH($X21,'1. Risk Criteria'!$C$20:$C$24,0)),(MATCH($Y21,'1. Risk Criteria'!$D$19:$H$19,0))),"N/A")</f>
        <v>N/A</v>
      </c>
      <c r="AE21" s="226"/>
      <c r="AF21" s="228"/>
      <c r="AG21" s="228"/>
      <c r="AH21" s="226" t="s">
        <v>26</v>
      </c>
      <c r="AI21" s="226" t="s">
        <v>26</v>
      </c>
      <c r="AJ21" s="234" t="str">
        <f>IFERROR(INDEX('1. Risk Criteria'!$D$20:$H$24,(MATCH($AH21,'1. Risk Criteria'!$C$20:$C$24,0)),(MATCH($AI21,'1. Risk Criteria'!$D$19:$H$19,0))),"N/A")</f>
        <v>N/A</v>
      </c>
      <c r="AK21" s="229"/>
      <c r="AL21" s="229" t="s">
        <v>81</v>
      </c>
    </row>
    <row r="22" spans="1:38" ht="51" customHeight="1" x14ac:dyDescent="0.2">
      <c r="A22" s="2"/>
      <c r="B22" s="230">
        <v>14</v>
      </c>
      <c r="C22" s="231" t="s">
        <v>81</v>
      </c>
      <c r="D22" s="231" t="s">
        <v>81</v>
      </c>
      <c r="E22" s="232" t="s">
        <v>82</v>
      </c>
      <c r="F22" s="232"/>
      <c r="G22" s="233"/>
      <c r="H22" s="233"/>
      <c r="I22" s="233"/>
      <c r="J22" s="233"/>
      <c r="K22" s="233"/>
      <c r="L22" s="233"/>
      <c r="M22" s="233"/>
      <c r="N22" s="233"/>
      <c r="O22" s="233"/>
      <c r="P22" s="233"/>
      <c r="Q22" s="233"/>
      <c r="R22" s="231" t="s">
        <v>81</v>
      </c>
      <c r="S22" s="226" t="s">
        <v>26</v>
      </c>
      <c r="T22" s="226" t="s">
        <v>26</v>
      </c>
      <c r="U22" s="226" t="s">
        <v>26</v>
      </c>
      <c r="V22" s="235" t="str">
        <f>IFERROR(INDEX('1. Risk Criteria'!$D$20:$H$24,(MATCH($T22,'1. Risk Criteria'!$C$20:$C$24,0)),(MATCH($U22,'1. Risk Criteria'!$D$19:$H$19,0))),"N/A")</f>
        <v>N/A</v>
      </c>
      <c r="W22" s="226"/>
      <c r="X22" s="226" t="s">
        <v>26</v>
      </c>
      <c r="Y22" s="226" t="s">
        <v>26</v>
      </c>
      <c r="Z22" s="235" t="str">
        <f>IFERROR(INDEX('1. Risk Criteria'!$D$20:$H$24,(MATCH($X22,'1. Risk Criteria'!$C$20:$C$24,0)),(MATCH($Y22,'1. Risk Criteria'!$D$19:$H$19,0))),"N/A")</f>
        <v>N/A</v>
      </c>
      <c r="AA22" s="226"/>
      <c r="AB22" s="226" t="s">
        <v>26</v>
      </c>
      <c r="AC22" s="226" t="s">
        <v>26</v>
      </c>
      <c r="AD22" s="235" t="str">
        <f>IFERROR(INDEX('1. Risk Criteria'!$D$20:$H$24,(MATCH($X22,'1. Risk Criteria'!$C$20:$C$24,0)),(MATCH($Y22,'1. Risk Criteria'!$D$19:$H$19,0))),"N/A")</f>
        <v>N/A</v>
      </c>
      <c r="AE22" s="226"/>
      <c r="AF22" s="228"/>
      <c r="AG22" s="228"/>
      <c r="AH22" s="226" t="s">
        <v>26</v>
      </c>
      <c r="AI22" s="226" t="s">
        <v>26</v>
      </c>
      <c r="AJ22" s="234" t="str">
        <f>IFERROR(INDEX('1. Risk Criteria'!$D$20:$H$24,(MATCH($AH22,'1. Risk Criteria'!$C$20:$C$24,0)),(MATCH($AI22,'1. Risk Criteria'!$D$19:$H$19,0))),"N/A")</f>
        <v>N/A</v>
      </c>
      <c r="AK22" s="229"/>
      <c r="AL22" s="229" t="s">
        <v>81</v>
      </c>
    </row>
    <row r="23" spans="1:38" ht="51" customHeight="1" x14ac:dyDescent="0.2">
      <c r="A23" s="2"/>
      <c r="B23" s="230">
        <v>15</v>
      </c>
      <c r="C23" s="231" t="s">
        <v>81</v>
      </c>
      <c r="D23" s="231" t="s">
        <v>81</v>
      </c>
      <c r="E23" s="232" t="s">
        <v>82</v>
      </c>
      <c r="F23" s="232"/>
      <c r="G23" s="233"/>
      <c r="H23" s="233"/>
      <c r="I23" s="233"/>
      <c r="J23" s="233"/>
      <c r="K23" s="233"/>
      <c r="L23" s="233"/>
      <c r="M23" s="233"/>
      <c r="N23" s="233"/>
      <c r="O23" s="233"/>
      <c r="P23" s="233"/>
      <c r="Q23" s="233"/>
      <c r="R23" s="231" t="s">
        <v>81</v>
      </c>
      <c r="S23" s="226" t="s">
        <v>26</v>
      </c>
      <c r="T23" s="226" t="s">
        <v>26</v>
      </c>
      <c r="U23" s="226" t="s">
        <v>26</v>
      </c>
      <c r="V23" s="235" t="str">
        <f>IFERROR(INDEX('1. Risk Criteria'!$D$20:$H$24,(MATCH($T23,'1. Risk Criteria'!$C$20:$C$24,0)),(MATCH($U23,'1. Risk Criteria'!$D$19:$H$19,0))),"N/A")</f>
        <v>N/A</v>
      </c>
      <c r="W23" s="226"/>
      <c r="X23" s="226" t="s">
        <v>26</v>
      </c>
      <c r="Y23" s="226" t="s">
        <v>26</v>
      </c>
      <c r="Z23" s="235" t="str">
        <f>IFERROR(INDEX('1. Risk Criteria'!$D$20:$H$24,(MATCH($X23,'1. Risk Criteria'!$C$20:$C$24,0)),(MATCH($Y23,'1. Risk Criteria'!$D$19:$H$19,0))),"N/A")</f>
        <v>N/A</v>
      </c>
      <c r="AA23" s="226"/>
      <c r="AB23" s="226" t="s">
        <v>26</v>
      </c>
      <c r="AC23" s="226" t="s">
        <v>26</v>
      </c>
      <c r="AD23" s="235" t="str">
        <f>IFERROR(INDEX('1. Risk Criteria'!$D$20:$H$24,(MATCH($X23,'1. Risk Criteria'!$C$20:$C$24,0)),(MATCH($Y23,'1. Risk Criteria'!$D$19:$H$19,0))),"N/A")</f>
        <v>N/A</v>
      </c>
      <c r="AE23" s="226"/>
      <c r="AF23" s="228"/>
      <c r="AG23" s="228"/>
      <c r="AH23" s="226" t="s">
        <v>26</v>
      </c>
      <c r="AI23" s="226" t="s">
        <v>26</v>
      </c>
      <c r="AJ23" s="234" t="str">
        <f>IFERROR(INDEX('1. Risk Criteria'!$D$20:$H$24,(MATCH($AH23,'1. Risk Criteria'!$C$20:$C$24,0)),(MATCH($AI23,'1. Risk Criteria'!$D$19:$H$19,0))),"N/A")</f>
        <v>N/A</v>
      </c>
      <c r="AK23" s="229"/>
      <c r="AL23" s="229" t="s">
        <v>81</v>
      </c>
    </row>
    <row r="24" spans="1:38" ht="51" customHeight="1" x14ac:dyDescent="0.2">
      <c r="A24" s="2"/>
      <c r="B24" s="230">
        <v>16</v>
      </c>
      <c r="C24" s="231" t="s">
        <v>81</v>
      </c>
      <c r="D24" s="231" t="s">
        <v>81</v>
      </c>
      <c r="E24" s="232" t="s">
        <v>82</v>
      </c>
      <c r="F24" s="232"/>
      <c r="G24" s="233"/>
      <c r="H24" s="233"/>
      <c r="I24" s="233"/>
      <c r="J24" s="233"/>
      <c r="K24" s="233"/>
      <c r="L24" s="233"/>
      <c r="M24" s="233"/>
      <c r="N24" s="233"/>
      <c r="O24" s="233"/>
      <c r="P24" s="233"/>
      <c r="Q24" s="233"/>
      <c r="R24" s="231" t="s">
        <v>81</v>
      </c>
      <c r="S24" s="226" t="s">
        <v>26</v>
      </c>
      <c r="T24" s="226" t="s">
        <v>26</v>
      </c>
      <c r="U24" s="226" t="s">
        <v>26</v>
      </c>
      <c r="V24" s="235" t="str">
        <f>IFERROR(INDEX('1. Risk Criteria'!$D$20:$H$24,(MATCH($T24,'1. Risk Criteria'!$C$20:$C$24,0)),(MATCH($U24,'1. Risk Criteria'!$D$19:$H$19,0))),"N/A")</f>
        <v>N/A</v>
      </c>
      <c r="W24" s="226"/>
      <c r="X24" s="226" t="s">
        <v>26</v>
      </c>
      <c r="Y24" s="226" t="s">
        <v>26</v>
      </c>
      <c r="Z24" s="235" t="str">
        <f>IFERROR(INDEX('1. Risk Criteria'!$D$20:$H$24,(MATCH($X24,'1. Risk Criteria'!$C$20:$C$24,0)),(MATCH($Y24,'1. Risk Criteria'!$D$19:$H$19,0))),"N/A")</f>
        <v>N/A</v>
      </c>
      <c r="AA24" s="226"/>
      <c r="AB24" s="226" t="s">
        <v>26</v>
      </c>
      <c r="AC24" s="226" t="s">
        <v>26</v>
      </c>
      <c r="AD24" s="235" t="str">
        <f>IFERROR(INDEX('1. Risk Criteria'!$D$20:$H$24,(MATCH($X24,'1. Risk Criteria'!$C$20:$C$24,0)),(MATCH($Y24,'1. Risk Criteria'!$D$19:$H$19,0))),"N/A")</f>
        <v>N/A</v>
      </c>
      <c r="AE24" s="226"/>
      <c r="AF24" s="228"/>
      <c r="AG24" s="228"/>
      <c r="AH24" s="226" t="s">
        <v>26</v>
      </c>
      <c r="AI24" s="226" t="s">
        <v>26</v>
      </c>
      <c r="AJ24" s="234" t="str">
        <f>IFERROR(INDEX('1. Risk Criteria'!$D$20:$H$24,(MATCH($AH24,'1. Risk Criteria'!$C$20:$C$24,0)),(MATCH($AI24,'1. Risk Criteria'!$D$19:$H$19,0))),"N/A")</f>
        <v>N/A</v>
      </c>
      <c r="AK24" s="229"/>
      <c r="AL24" s="229" t="s">
        <v>81</v>
      </c>
    </row>
    <row r="25" spans="1:38" ht="51" customHeight="1" x14ac:dyDescent="0.2">
      <c r="A25" s="2"/>
      <c r="B25" s="230">
        <v>17</v>
      </c>
      <c r="C25" s="231" t="s">
        <v>81</v>
      </c>
      <c r="D25" s="231" t="s">
        <v>81</v>
      </c>
      <c r="E25" s="232" t="s">
        <v>82</v>
      </c>
      <c r="F25" s="232"/>
      <c r="G25" s="233"/>
      <c r="H25" s="233"/>
      <c r="I25" s="233"/>
      <c r="J25" s="233"/>
      <c r="K25" s="233"/>
      <c r="L25" s="233"/>
      <c r="M25" s="233"/>
      <c r="N25" s="233"/>
      <c r="O25" s="233"/>
      <c r="P25" s="233"/>
      <c r="Q25" s="233"/>
      <c r="R25" s="231" t="s">
        <v>81</v>
      </c>
      <c r="S25" s="226" t="s">
        <v>26</v>
      </c>
      <c r="T25" s="226" t="s">
        <v>26</v>
      </c>
      <c r="U25" s="226" t="s">
        <v>26</v>
      </c>
      <c r="V25" s="235" t="str">
        <f>IFERROR(INDEX('1. Risk Criteria'!$D$20:$H$24,(MATCH($T25,'1. Risk Criteria'!$C$20:$C$24,0)),(MATCH($U25,'1. Risk Criteria'!$D$19:$H$19,0))),"N/A")</f>
        <v>N/A</v>
      </c>
      <c r="W25" s="226"/>
      <c r="X25" s="226" t="s">
        <v>26</v>
      </c>
      <c r="Y25" s="226" t="s">
        <v>26</v>
      </c>
      <c r="Z25" s="235" t="str">
        <f>IFERROR(INDEX('1. Risk Criteria'!$D$20:$H$24,(MATCH($X25,'1. Risk Criteria'!$C$20:$C$24,0)),(MATCH($Y25,'1. Risk Criteria'!$D$19:$H$19,0))),"N/A")</f>
        <v>N/A</v>
      </c>
      <c r="AA25" s="226"/>
      <c r="AB25" s="226" t="s">
        <v>26</v>
      </c>
      <c r="AC25" s="226" t="s">
        <v>26</v>
      </c>
      <c r="AD25" s="235" t="str">
        <f>IFERROR(INDEX('1. Risk Criteria'!$D$20:$H$24,(MATCH($X25,'1. Risk Criteria'!$C$20:$C$24,0)),(MATCH($Y25,'1. Risk Criteria'!$D$19:$H$19,0))),"N/A")</f>
        <v>N/A</v>
      </c>
      <c r="AE25" s="226"/>
      <c r="AF25" s="228"/>
      <c r="AG25" s="228"/>
      <c r="AH25" s="226" t="s">
        <v>26</v>
      </c>
      <c r="AI25" s="226" t="s">
        <v>26</v>
      </c>
      <c r="AJ25" s="234" t="str">
        <f>IFERROR(INDEX('1. Risk Criteria'!$D$20:$H$24,(MATCH($AH25,'1. Risk Criteria'!$C$20:$C$24,0)),(MATCH($AI25,'1. Risk Criteria'!$D$19:$H$19,0))),"N/A")</f>
        <v>N/A</v>
      </c>
      <c r="AK25" s="229"/>
      <c r="AL25" s="229" t="s">
        <v>81</v>
      </c>
    </row>
    <row r="26" spans="1:38" ht="51" customHeight="1" x14ac:dyDescent="0.2">
      <c r="A26" s="2"/>
      <c r="B26" s="230">
        <v>18</v>
      </c>
      <c r="C26" s="231" t="s">
        <v>81</v>
      </c>
      <c r="D26" s="231" t="s">
        <v>81</v>
      </c>
      <c r="E26" s="232" t="s">
        <v>82</v>
      </c>
      <c r="F26" s="232"/>
      <c r="G26" s="233"/>
      <c r="H26" s="233"/>
      <c r="I26" s="233"/>
      <c r="J26" s="233"/>
      <c r="K26" s="233"/>
      <c r="L26" s="233"/>
      <c r="M26" s="233"/>
      <c r="N26" s="233"/>
      <c r="O26" s="233"/>
      <c r="P26" s="233"/>
      <c r="Q26" s="233"/>
      <c r="R26" s="231" t="s">
        <v>81</v>
      </c>
      <c r="S26" s="226" t="s">
        <v>26</v>
      </c>
      <c r="T26" s="226" t="s">
        <v>26</v>
      </c>
      <c r="U26" s="226" t="s">
        <v>26</v>
      </c>
      <c r="V26" s="235" t="str">
        <f>IFERROR(INDEX('1. Risk Criteria'!$D$20:$H$24,(MATCH($T26,'1. Risk Criteria'!$C$20:$C$24,0)),(MATCH($U26,'1. Risk Criteria'!$D$19:$H$19,0))),"N/A")</f>
        <v>N/A</v>
      </c>
      <c r="W26" s="226"/>
      <c r="X26" s="226" t="s">
        <v>26</v>
      </c>
      <c r="Y26" s="226" t="s">
        <v>26</v>
      </c>
      <c r="Z26" s="235" t="str">
        <f>IFERROR(INDEX('1. Risk Criteria'!$D$20:$H$24,(MATCH($X26,'1. Risk Criteria'!$C$20:$C$24,0)),(MATCH($Y26,'1. Risk Criteria'!$D$19:$H$19,0))),"N/A")</f>
        <v>N/A</v>
      </c>
      <c r="AA26" s="226"/>
      <c r="AB26" s="226" t="s">
        <v>26</v>
      </c>
      <c r="AC26" s="226" t="s">
        <v>26</v>
      </c>
      <c r="AD26" s="235" t="str">
        <f>IFERROR(INDEX('1. Risk Criteria'!$D$20:$H$24,(MATCH($X26,'1. Risk Criteria'!$C$20:$C$24,0)),(MATCH($Y26,'1. Risk Criteria'!$D$19:$H$19,0))),"N/A")</f>
        <v>N/A</v>
      </c>
      <c r="AE26" s="226"/>
      <c r="AF26" s="228"/>
      <c r="AG26" s="228"/>
      <c r="AH26" s="226" t="s">
        <v>26</v>
      </c>
      <c r="AI26" s="226" t="s">
        <v>26</v>
      </c>
      <c r="AJ26" s="234" t="str">
        <f>IFERROR(INDEX('1. Risk Criteria'!$D$20:$H$24,(MATCH($AH26,'1. Risk Criteria'!$C$20:$C$24,0)),(MATCH($AI26,'1. Risk Criteria'!$D$19:$H$19,0))),"N/A")</f>
        <v>N/A</v>
      </c>
      <c r="AK26" s="229"/>
      <c r="AL26" s="229" t="s">
        <v>81</v>
      </c>
    </row>
    <row r="27" spans="1:38" ht="51" customHeight="1" x14ac:dyDescent="0.2">
      <c r="A27" s="2"/>
      <c r="B27" s="230">
        <v>19</v>
      </c>
      <c r="C27" s="231" t="s">
        <v>81</v>
      </c>
      <c r="D27" s="231" t="s">
        <v>81</v>
      </c>
      <c r="E27" s="232" t="s">
        <v>82</v>
      </c>
      <c r="F27" s="232"/>
      <c r="G27" s="233"/>
      <c r="H27" s="233"/>
      <c r="I27" s="233"/>
      <c r="J27" s="233"/>
      <c r="K27" s="233"/>
      <c r="L27" s="233"/>
      <c r="M27" s="233"/>
      <c r="N27" s="233"/>
      <c r="O27" s="233"/>
      <c r="P27" s="233"/>
      <c r="Q27" s="233"/>
      <c r="R27" s="231" t="s">
        <v>81</v>
      </c>
      <c r="S27" s="226" t="s">
        <v>26</v>
      </c>
      <c r="T27" s="226" t="s">
        <v>26</v>
      </c>
      <c r="U27" s="226" t="s">
        <v>26</v>
      </c>
      <c r="V27" s="235" t="str">
        <f>IFERROR(INDEX('1. Risk Criteria'!$D$20:$H$24,(MATCH($T27,'1. Risk Criteria'!$C$20:$C$24,0)),(MATCH($U27,'1. Risk Criteria'!$D$19:$H$19,0))),"N/A")</f>
        <v>N/A</v>
      </c>
      <c r="W27" s="226"/>
      <c r="X27" s="226" t="s">
        <v>26</v>
      </c>
      <c r="Y27" s="226" t="s">
        <v>26</v>
      </c>
      <c r="Z27" s="235" t="str">
        <f>IFERROR(INDEX('1. Risk Criteria'!$D$20:$H$24,(MATCH($X27,'1. Risk Criteria'!$C$20:$C$24,0)),(MATCH($Y27,'1. Risk Criteria'!$D$19:$H$19,0))),"N/A")</f>
        <v>N/A</v>
      </c>
      <c r="AA27" s="226"/>
      <c r="AB27" s="226" t="s">
        <v>26</v>
      </c>
      <c r="AC27" s="226" t="s">
        <v>26</v>
      </c>
      <c r="AD27" s="235" t="str">
        <f>IFERROR(INDEX('1. Risk Criteria'!$D$20:$H$24,(MATCH($X27,'1. Risk Criteria'!$C$20:$C$24,0)),(MATCH($Y27,'1. Risk Criteria'!$D$19:$H$19,0))),"N/A")</f>
        <v>N/A</v>
      </c>
      <c r="AE27" s="226"/>
      <c r="AF27" s="228"/>
      <c r="AG27" s="228"/>
      <c r="AH27" s="226" t="s">
        <v>26</v>
      </c>
      <c r="AI27" s="226" t="s">
        <v>26</v>
      </c>
      <c r="AJ27" s="234" t="str">
        <f>IFERROR(INDEX('1. Risk Criteria'!$D$20:$H$24,(MATCH($AH27,'1. Risk Criteria'!$C$20:$C$24,0)),(MATCH($AI27,'1. Risk Criteria'!$D$19:$H$19,0))),"N/A")</f>
        <v>N/A</v>
      </c>
      <c r="AK27" s="229"/>
      <c r="AL27" s="229" t="s">
        <v>81</v>
      </c>
    </row>
    <row r="28" spans="1:38" ht="51" customHeight="1" x14ac:dyDescent="0.2">
      <c r="A28" s="2"/>
      <c r="B28" s="230">
        <v>20</v>
      </c>
      <c r="C28" s="231" t="s">
        <v>81</v>
      </c>
      <c r="D28" s="231" t="s">
        <v>81</v>
      </c>
      <c r="E28" s="232" t="s">
        <v>82</v>
      </c>
      <c r="F28" s="232"/>
      <c r="G28" s="233"/>
      <c r="H28" s="233"/>
      <c r="I28" s="233"/>
      <c r="J28" s="233"/>
      <c r="K28" s="233"/>
      <c r="L28" s="233"/>
      <c r="M28" s="233"/>
      <c r="N28" s="233"/>
      <c r="O28" s="233"/>
      <c r="P28" s="233"/>
      <c r="Q28" s="233"/>
      <c r="R28" s="231" t="s">
        <v>81</v>
      </c>
      <c r="S28" s="226" t="s">
        <v>26</v>
      </c>
      <c r="T28" s="226" t="s">
        <v>26</v>
      </c>
      <c r="U28" s="226" t="s">
        <v>26</v>
      </c>
      <c r="V28" s="235" t="str">
        <f>IFERROR(INDEX('1. Risk Criteria'!$D$20:$H$24,(MATCH($T28,'1. Risk Criteria'!$C$20:$C$24,0)),(MATCH($U28,'1. Risk Criteria'!$D$19:$H$19,0))),"N/A")</f>
        <v>N/A</v>
      </c>
      <c r="W28" s="226"/>
      <c r="X28" s="226" t="s">
        <v>26</v>
      </c>
      <c r="Y28" s="226" t="s">
        <v>26</v>
      </c>
      <c r="Z28" s="235" t="str">
        <f>IFERROR(INDEX('1. Risk Criteria'!$D$20:$H$24,(MATCH($X28,'1. Risk Criteria'!$C$20:$C$24,0)),(MATCH($Y28,'1. Risk Criteria'!$D$19:$H$19,0))),"N/A")</f>
        <v>N/A</v>
      </c>
      <c r="AA28" s="226"/>
      <c r="AB28" s="226" t="s">
        <v>26</v>
      </c>
      <c r="AC28" s="226" t="s">
        <v>26</v>
      </c>
      <c r="AD28" s="235" t="str">
        <f>IFERROR(INDEX('1. Risk Criteria'!$D$20:$H$24,(MATCH($X28,'1. Risk Criteria'!$C$20:$C$24,0)),(MATCH($Y28,'1. Risk Criteria'!$D$19:$H$19,0))),"N/A")</f>
        <v>N/A</v>
      </c>
      <c r="AE28" s="226"/>
      <c r="AF28" s="228"/>
      <c r="AG28" s="228"/>
      <c r="AH28" s="226" t="s">
        <v>26</v>
      </c>
      <c r="AI28" s="226" t="s">
        <v>26</v>
      </c>
      <c r="AJ28" s="234" t="str">
        <f>IFERROR(INDEX('1. Risk Criteria'!$D$20:$H$24,(MATCH($AH28,'1. Risk Criteria'!$C$20:$C$24,0)),(MATCH($AI28,'1. Risk Criteria'!$D$19:$H$19,0))),"N/A")</f>
        <v>N/A</v>
      </c>
      <c r="AK28" s="229"/>
      <c r="AL28" s="229" t="s">
        <v>81</v>
      </c>
    </row>
    <row r="29" spans="1:38" ht="51" customHeight="1" x14ac:dyDescent="0.2">
      <c r="A29" s="2"/>
      <c r="B29" s="230">
        <v>21</v>
      </c>
      <c r="C29" s="231" t="s">
        <v>81</v>
      </c>
      <c r="D29" s="231" t="s">
        <v>81</v>
      </c>
      <c r="E29" s="232" t="s">
        <v>82</v>
      </c>
      <c r="F29" s="232"/>
      <c r="G29" s="233"/>
      <c r="H29" s="233"/>
      <c r="I29" s="233"/>
      <c r="J29" s="233"/>
      <c r="K29" s="233"/>
      <c r="L29" s="233"/>
      <c r="M29" s="233"/>
      <c r="N29" s="233"/>
      <c r="O29" s="233"/>
      <c r="P29" s="233"/>
      <c r="Q29" s="233"/>
      <c r="R29" s="231" t="s">
        <v>81</v>
      </c>
      <c r="S29" s="226" t="s">
        <v>26</v>
      </c>
      <c r="T29" s="226" t="s">
        <v>26</v>
      </c>
      <c r="U29" s="226" t="s">
        <v>26</v>
      </c>
      <c r="V29" s="235" t="str">
        <f>IFERROR(INDEX('1. Risk Criteria'!$D$20:$H$24,(MATCH($T29,'1. Risk Criteria'!$C$20:$C$24,0)),(MATCH($U29,'1. Risk Criteria'!$D$19:$H$19,0))),"N/A")</f>
        <v>N/A</v>
      </c>
      <c r="W29" s="226"/>
      <c r="X29" s="226" t="s">
        <v>26</v>
      </c>
      <c r="Y29" s="226" t="s">
        <v>26</v>
      </c>
      <c r="Z29" s="235" t="str">
        <f>IFERROR(INDEX('1. Risk Criteria'!$D$20:$H$24,(MATCH($X29,'1. Risk Criteria'!$C$20:$C$24,0)),(MATCH($Y29,'1. Risk Criteria'!$D$19:$H$19,0))),"N/A")</f>
        <v>N/A</v>
      </c>
      <c r="AA29" s="226"/>
      <c r="AB29" s="226" t="s">
        <v>26</v>
      </c>
      <c r="AC29" s="226" t="s">
        <v>26</v>
      </c>
      <c r="AD29" s="235" t="str">
        <f>IFERROR(INDEX('1. Risk Criteria'!$D$20:$H$24,(MATCH($X29,'1. Risk Criteria'!$C$20:$C$24,0)),(MATCH($Y29,'1. Risk Criteria'!$D$19:$H$19,0))),"N/A")</f>
        <v>N/A</v>
      </c>
      <c r="AE29" s="226"/>
      <c r="AF29" s="228"/>
      <c r="AG29" s="228"/>
      <c r="AH29" s="226" t="s">
        <v>26</v>
      </c>
      <c r="AI29" s="226" t="s">
        <v>26</v>
      </c>
      <c r="AJ29" s="234" t="str">
        <f>IFERROR(INDEX('1. Risk Criteria'!$D$20:$H$24,(MATCH($AH29,'1. Risk Criteria'!$C$20:$C$24,0)),(MATCH($AI29,'1. Risk Criteria'!$D$19:$H$19,0))),"N/A")</f>
        <v>N/A</v>
      </c>
      <c r="AK29" s="229"/>
      <c r="AL29" s="229" t="s">
        <v>81</v>
      </c>
    </row>
    <row r="30" spans="1:38" ht="51" customHeight="1" x14ac:dyDescent="0.2">
      <c r="A30" s="2"/>
      <c r="B30" s="230">
        <v>22</v>
      </c>
      <c r="C30" s="231" t="s">
        <v>81</v>
      </c>
      <c r="D30" s="231" t="s">
        <v>81</v>
      </c>
      <c r="E30" s="232" t="s">
        <v>82</v>
      </c>
      <c r="F30" s="232"/>
      <c r="G30" s="233"/>
      <c r="H30" s="233"/>
      <c r="I30" s="233"/>
      <c r="J30" s="233"/>
      <c r="K30" s="233"/>
      <c r="L30" s="233"/>
      <c r="M30" s="233"/>
      <c r="N30" s="233"/>
      <c r="O30" s="233"/>
      <c r="P30" s="233"/>
      <c r="Q30" s="233"/>
      <c r="R30" s="231" t="s">
        <v>81</v>
      </c>
      <c r="S30" s="226" t="s">
        <v>26</v>
      </c>
      <c r="T30" s="226" t="s">
        <v>26</v>
      </c>
      <c r="U30" s="226" t="s">
        <v>26</v>
      </c>
      <c r="V30" s="235" t="str">
        <f>IFERROR(INDEX('1. Risk Criteria'!$D$20:$H$24,(MATCH($T30,'1. Risk Criteria'!$C$20:$C$24,0)),(MATCH($U30,'1. Risk Criteria'!$D$19:$H$19,0))),"N/A")</f>
        <v>N/A</v>
      </c>
      <c r="W30" s="226"/>
      <c r="X30" s="226" t="s">
        <v>26</v>
      </c>
      <c r="Y30" s="226" t="s">
        <v>26</v>
      </c>
      <c r="Z30" s="235" t="str">
        <f>IFERROR(INDEX('1. Risk Criteria'!$D$20:$H$24,(MATCH($X30,'1. Risk Criteria'!$C$20:$C$24,0)),(MATCH($Y30,'1. Risk Criteria'!$D$19:$H$19,0))),"N/A")</f>
        <v>N/A</v>
      </c>
      <c r="AA30" s="226"/>
      <c r="AB30" s="226" t="s">
        <v>26</v>
      </c>
      <c r="AC30" s="226" t="s">
        <v>26</v>
      </c>
      <c r="AD30" s="235" t="str">
        <f>IFERROR(INDEX('1. Risk Criteria'!$D$20:$H$24,(MATCH($X30,'1. Risk Criteria'!$C$20:$C$24,0)),(MATCH($Y30,'1. Risk Criteria'!$D$19:$H$19,0))),"N/A")</f>
        <v>N/A</v>
      </c>
      <c r="AE30" s="226"/>
      <c r="AF30" s="228"/>
      <c r="AG30" s="228"/>
      <c r="AH30" s="226" t="s">
        <v>26</v>
      </c>
      <c r="AI30" s="226" t="s">
        <v>26</v>
      </c>
      <c r="AJ30" s="234" t="str">
        <f>IFERROR(INDEX('1. Risk Criteria'!$D$20:$H$24,(MATCH($AH30,'1. Risk Criteria'!$C$20:$C$24,0)),(MATCH($AI30,'1. Risk Criteria'!$D$19:$H$19,0))),"N/A")</f>
        <v>N/A</v>
      </c>
      <c r="AK30" s="229"/>
      <c r="AL30" s="229" t="s">
        <v>81</v>
      </c>
    </row>
    <row r="31" spans="1:38" ht="51" customHeight="1" x14ac:dyDescent="0.2">
      <c r="A31" s="2"/>
      <c r="B31" s="230">
        <v>23</v>
      </c>
      <c r="C31" s="231" t="s">
        <v>81</v>
      </c>
      <c r="D31" s="231" t="s">
        <v>81</v>
      </c>
      <c r="E31" s="232" t="s">
        <v>82</v>
      </c>
      <c r="F31" s="232"/>
      <c r="G31" s="233"/>
      <c r="H31" s="233"/>
      <c r="I31" s="233"/>
      <c r="J31" s="233"/>
      <c r="K31" s="233"/>
      <c r="L31" s="233"/>
      <c r="M31" s="233"/>
      <c r="N31" s="233"/>
      <c r="O31" s="233"/>
      <c r="P31" s="233"/>
      <c r="Q31" s="233"/>
      <c r="R31" s="231" t="s">
        <v>81</v>
      </c>
      <c r="S31" s="226" t="s">
        <v>26</v>
      </c>
      <c r="T31" s="226" t="s">
        <v>26</v>
      </c>
      <c r="U31" s="226" t="s">
        <v>26</v>
      </c>
      <c r="V31" s="235" t="str">
        <f>IFERROR(INDEX('1. Risk Criteria'!$D$20:$H$24,(MATCH($T31,'1. Risk Criteria'!$C$20:$C$24,0)),(MATCH($U31,'1. Risk Criteria'!$D$19:$H$19,0))),"N/A")</f>
        <v>N/A</v>
      </c>
      <c r="W31" s="226"/>
      <c r="X31" s="226" t="s">
        <v>26</v>
      </c>
      <c r="Y31" s="226" t="s">
        <v>26</v>
      </c>
      <c r="Z31" s="235" t="str">
        <f>IFERROR(INDEX('1. Risk Criteria'!$D$20:$H$24,(MATCH($X31,'1. Risk Criteria'!$C$20:$C$24,0)),(MATCH($Y31,'1. Risk Criteria'!$D$19:$H$19,0))),"N/A")</f>
        <v>N/A</v>
      </c>
      <c r="AA31" s="226"/>
      <c r="AB31" s="226" t="s">
        <v>26</v>
      </c>
      <c r="AC31" s="226" t="s">
        <v>26</v>
      </c>
      <c r="AD31" s="235" t="str">
        <f>IFERROR(INDEX('1. Risk Criteria'!$D$20:$H$24,(MATCH($X31,'1. Risk Criteria'!$C$20:$C$24,0)),(MATCH($Y31,'1. Risk Criteria'!$D$19:$H$19,0))),"N/A")</f>
        <v>N/A</v>
      </c>
      <c r="AE31" s="226"/>
      <c r="AF31" s="228"/>
      <c r="AG31" s="228"/>
      <c r="AH31" s="226" t="s">
        <v>26</v>
      </c>
      <c r="AI31" s="226" t="s">
        <v>26</v>
      </c>
      <c r="AJ31" s="234" t="str">
        <f>IFERROR(INDEX('1. Risk Criteria'!$D$20:$H$24,(MATCH($AH31,'1. Risk Criteria'!$C$20:$C$24,0)),(MATCH($AI31,'1. Risk Criteria'!$D$19:$H$19,0))),"N/A")</f>
        <v>N/A</v>
      </c>
      <c r="AK31" s="229"/>
      <c r="AL31" s="229" t="s">
        <v>81</v>
      </c>
    </row>
    <row r="32" spans="1:38" ht="51" customHeight="1" x14ac:dyDescent="0.2">
      <c r="A32" s="2"/>
      <c r="B32" s="230">
        <v>24</v>
      </c>
      <c r="C32" s="231" t="s">
        <v>81</v>
      </c>
      <c r="D32" s="231" t="s">
        <v>81</v>
      </c>
      <c r="E32" s="232" t="s">
        <v>82</v>
      </c>
      <c r="F32" s="232"/>
      <c r="G32" s="233"/>
      <c r="H32" s="233"/>
      <c r="I32" s="233"/>
      <c r="J32" s="233"/>
      <c r="K32" s="233"/>
      <c r="L32" s="233"/>
      <c r="M32" s="233"/>
      <c r="N32" s="233"/>
      <c r="O32" s="233"/>
      <c r="P32" s="233"/>
      <c r="Q32" s="233"/>
      <c r="R32" s="231" t="s">
        <v>81</v>
      </c>
      <c r="S32" s="226" t="s">
        <v>26</v>
      </c>
      <c r="T32" s="226" t="s">
        <v>26</v>
      </c>
      <c r="U32" s="226" t="s">
        <v>26</v>
      </c>
      <c r="V32" s="235" t="str">
        <f>IFERROR(INDEX('1. Risk Criteria'!$D$20:$H$24,(MATCH($T32,'1. Risk Criteria'!$C$20:$C$24,0)),(MATCH($U32,'1. Risk Criteria'!$D$19:$H$19,0))),"N/A")</f>
        <v>N/A</v>
      </c>
      <c r="W32" s="226"/>
      <c r="X32" s="226" t="s">
        <v>26</v>
      </c>
      <c r="Y32" s="226" t="s">
        <v>26</v>
      </c>
      <c r="Z32" s="235" t="str">
        <f>IFERROR(INDEX('1. Risk Criteria'!$D$20:$H$24,(MATCH($X32,'1. Risk Criteria'!$C$20:$C$24,0)),(MATCH($Y32,'1. Risk Criteria'!$D$19:$H$19,0))),"N/A")</f>
        <v>N/A</v>
      </c>
      <c r="AA32" s="226"/>
      <c r="AB32" s="226" t="s">
        <v>26</v>
      </c>
      <c r="AC32" s="226" t="s">
        <v>26</v>
      </c>
      <c r="AD32" s="235" t="str">
        <f>IFERROR(INDEX('1. Risk Criteria'!$D$20:$H$24,(MATCH($X32,'1. Risk Criteria'!$C$20:$C$24,0)),(MATCH($Y32,'1. Risk Criteria'!$D$19:$H$19,0))),"N/A")</f>
        <v>N/A</v>
      </c>
      <c r="AE32" s="226"/>
      <c r="AF32" s="228"/>
      <c r="AG32" s="228"/>
      <c r="AH32" s="226" t="s">
        <v>26</v>
      </c>
      <c r="AI32" s="226" t="s">
        <v>26</v>
      </c>
      <c r="AJ32" s="234" t="str">
        <f>IFERROR(INDEX('1. Risk Criteria'!$D$20:$H$24,(MATCH($AH32,'1. Risk Criteria'!$C$20:$C$24,0)),(MATCH($AI32,'1. Risk Criteria'!$D$19:$H$19,0))),"N/A")</f>
        <v>N/A</v>
      </c>
      <c r="AK32" s="229"/>
      <c r="AL32" s="229" t="s">
        <v>81</v>
      </c>
    </row>
    <row r="33" spans="1:38" ht="51" customHeight="1" x14ac:dyDescent="0.2">
      <c r="A33" s="2"/>
      <c r="B33" s="230">
        <v>25</v>
      </c>
      <c r="C33" s="231" t="s">
        <v>81</v>
      </c>
      <c r="D33" s="231" t="s">
        <v>81</v>
      </c>
      <c r="E33" s="232" t="s">
        <v>82</v>
      </c>
      <c r="F33" s="232"/>
      <c r="G33" s="233"/>
      <c r="H33" s="233"/>
      <c r="I33" s="233"/>
      <c r="J33" s="233"/>
      <c r="K33" s="233"/>
      <c r="L33" s="233"/>
      <c r="M33" s="233"/>
      <c r="N33" s="233"/>
      <c r="O33" s="233"/>
      <c r="P33" s="233"/>
      <c r="Q33" s="233"/>
      <c r="R33" s="231" t="s">
        <v>81</v>
      </c>
      <c r="S33" s="226" t="s">
        <v>26</v>
      </c>
      <c r="T33" s="226" t="s">
        <v>26</v>
      </c>
      <c r="U33" s="226" t="s">
        <v>26</v>
      </c>
      <c r="V33" s="235" t="str">
        <f>IFERROR(INDEX('1. Risk Criteria'!$D$20:$H$24,(MATCH($T33,'1. Risk Criteria'!$C$20:$C$24,0)),(MATCH($U33,'1. Risk Criteria'!$D$19:$H$19,0))),"N/A")</f>
        <v>N/A</v>
      </c>
      <c r="W33" s="226"/>
      <c r="X33" s="226" t="s">
        <v>26</v>
      </c>
      <c r="Y33" s="226" t="s">
        <v>26</v>
      </c>
      <c r="Z33" s="235" t="str">
        <f>IFERROR(INDEX('1. Risk Criteria'!$D$20:$H$24,(MATCH($X33,'1. Risk Criteria'!$C$20:$C$24,0)),(MATCH($Y33,'1. Risk Criteria'!$D$19:$H$19,0))),"N/A")</f>
        <v>N/A</v>
      </c>
      <c r="AA33" s="226"/>
      <c r="AB33" s="226" t="s">
        <v>26</v>
      </c>
      <c r="AC33" s="226" t="s">
        <v>26</v>
      </c>
      <c r="AD33" s="235" t="str">
        <f>IFERROR(INDEX('1. Risk Criteria'!$D$20:$H$24,(MATCH($X33,'1. Risk Criteria'!$C$20:$C$24,0)),(MATCH($Y33,'1. Risk Criteria'!$D$19:$H$19,0))),"N/A")</f>
        <v>N/A</v>
      </c>
      <c r="AE33" s="226"/>
      <c r="AF33" s="228"/>
      <c r="AG33" s="228"/>
      <c r="AH33" s="226" t="s">
        <v>26</v>
      </c>
      <c r="AI33" s="226" t="s">
        <v>26</v>
      </c>
      <c r="AJ33" s="234" t="str">
        <f>IFERROR(INDEX('1. Risk Criteria'!$D$20:$H$24,(MATCH($AH33,'1. Risk Criteria'!$C$20:$C$24,0)),(MATCH($AI33,'1. Risk Criteria'!$D$19:$H$19,0))),"N/A")</f>
        <v>N/A</v>
      </c>
      <c r="AK33" s="229"/>
      <c r="AL33" s="229" t="s">
        <v>81</v>
      </c>
    </row>
    <row r="34" spans="1:38" ht="51" customHeight="1" x14ac:dyDescent="0.2">
      <c r="A34" s="2"/>
      <c r="B34" s="230">
        <v>26</v>
      </c>
      <c r="C34" s="231" t="s">
        <v>81</v>
      </c>
      <c r="D34" s="231" t="s">
        <v>81</v>
      </c>
      <c r="E34" s="232" t="s">
        <v>82</v>
      </c>
      <c r="F34" s="232"/>
      <c r="G34" s="233"/>
      <c r="H34" s="233"/>
      <c r="I34" s="233"/>
      <c r="J34" s="233"/>
      <c r="K34" s="233"/>
      <c r="L34" s="233"/>
      <c r="M34" s="233"/>
      <c r="N34" s="233"/>
      <c r="O34" s="233"/>
      <c r="P34" s="233"/>
      <c r="Q34" s="233"/>
      <c r="R34" s="231" t="s">
        <v>81</v>
      </c>
      <c r="S34" s="226" t="s">
        <v>26</v>
      </c>
      <c r="T34" s="226" t="s">
        <v>26</v>
      </c>
      <c r="U34" s="226" t="s">
        <v>26</v>
      </c>
      <c r="V34" s="235" t="str">
        <f>IFERROR(INDEX('1. Risk Criteria'!$D$20:$H$24,(MATCH($T34,'1. Risk Criteria'!$C$20:$C$24,0)),(MATCH($U34,'1. Risk Criteria'!$D$19:$H$19,0))),"N/A")</f>
        <v>N/A</v>
      </c>
      <c r="W34" s="226"/>
      <c r="X34" s="226" t="s">
        <v>26</v>
      </c>
      <c r="Y34" s="226" t="s">
        <v>26</v>
      </c>
      <c r="Z34" s="235" t="str">
        <f>IFERROR(INDEX('1. Risk Criteria'!$D$20:$H$24,(MATCH($X34,'1. Risk Criteria'!$C$20:$C$24,0)),(MATCH($Y34,'1. Risk Criteria'!$D$19:$H$19,0))),"N/A")</f>
        <v>N/A</v>
      </c>
      <c r="AA34" s="226"/>
      <c r="AB34" s="226" t="s">
        <v>26</v>
      </c>
      <c r="AC34" s="226" t="s">
        <v>26</v>
      </c>
      <c r="AD34" s="235" t="str">
        <f>IFERROR(INDEX('1. Risk Criteria'!$D$20:$H$24,(MATCH($X34,'1. Risk Criteria'!$C$20:$C$24,0)),(MATCH($Y34,'1. Risk Criteria'!$D$19:$H$19,0))),"N/A")</f>
        <v>N/A</v>
      </c>
      <c r="AE34" s="226"/>
      <c r="AF34" s="228"/>
      <c r="AG34" s="228"/>
      <c r="AH34" s="226" t="s">
        <v>26</v>
      </c>
      <c r="AI34" s="226" t="s">
        <v>26</v>
      </c>
      <c r="AJ34" s="234" t="str">
        <f>IFERROR(INDEX('1. Risk Criteria'!$D$20:$H$24,(MATCH($AH34,'1. Risk Criteria'!$C$20:$C$24,0)),(MATCH($AI34,'1. Risk Criteria'!$D$19:$H$19,0))),"N/A")</f>
        <v>N/A</v>
      </c>
      <c r="AK34" s="229"/>
      <c r="AL34" s="229" t="s">
        <v>81</v>
      </c>
    </row>
    <row r="35" spans="1:38" ht="51" customHeight="1" x14ac:dyDescent="0.2">
      <c r="A35" s="2"/>
      <c r="B35" s="230">
        <v>27</v>
      </c>
      <c r="C35" s="231" t="s">
        <v>81</v>
      </c>
      <c r="D35" s="231" t="s">
        <v>81</v>
      </c>
      <c r="E35" s="232" t="s">
        <v>82</v>
      </c>
      <c r="F35" s="232"/>
      <c r="G35" s="233"/>
      <c r="H35" s="233"/>
      <c r="I35" s="233"/>
      <c r="J35" s="233"/>
      <c r="K35" s="233"/>
      <c r="L35" s="233"/>
      <c r="M35" s="233"/>
      <c r="N35" s="233"/>
      <c r="O35" s="233"/>
      <c r="P35" s="233"/>
      <c r="Q35" s="233"/>
      <c r="R35" s="231" t="s">
        <v>81</v>
      </c>
      <c r="S35" s="226" t="s">
        <v>26</v>
      </c>
      <c r="T35" s="226" t="s">
        <v>26</v>
      </c>
      <c r="U35" s="226" t="s">
        <v>26</v>
      </c>
      <c r="V35" s="235" t="str">
        <f>IFERROR(INDEX('1. Risk Criteria'!$D$20:$H$24,(MATCH($T35,'1. Risk Criteria'!$C$20:$C$24,0)),(MATCH($U35,'1. Risk Criteria'!$D$19:$H$19,0))),"N/A")</f>
        <v>N/A</v>
      </c>
      <c r="W35" s="226"/>
      <c r="X35" s="226" t="s">
        <v>26</v>
      </c>
      <c r="Y35" s="226" t="s">
        <v>26</v>
      </c>
      <c r="Z35" s="235" t="str">
        <f>IFERROR(INDEX('1. Risk Criteria'!$D$20:$H$24,(MATCH($X35,'1. Risk Criteria'!$C$20:$C$24,0)),(MATCH($Y35,'1. Risk Criteria'!$D$19:$H$19,0))),"N/A")</f>
        <v>N/A</v>
      </c>
      <c r="AA35" s="226"/>
      <c r="AB35" s="226" t="s">
        <v>26</v>
      </c>
      <c r="AC35" s="226" t="s">
        <v>26</v>
      </c>
      <c r="AD35" s="235" t="str">
        <f>IFERROR(INDEX('1. Risk Criteria'!$D$20:$H$24,(MATCH($X35,'1. Risk Criteria'!$C$20:$C$24,0)),(MATCH($Y35,'1. Risk Criteria'!$D$19:$H$19,0))),"N/A")</f>
        <v>N/A</v>
      </c>
      <c r="AE35" s="226"/>
      <c r="AF35" s="228"/>
      <c r="AG35" s="228"/>
      <c r="AH35" s="226" t="s">
        <v>26</v>
      </c>
      <c r="AI35" s="226" t="s">
        <v>26</v>
      </c>
      <c r="AJ35" s="234" t="str">
        <f>IFERROR(INDEX('1. Risk Criteria'!$D$20:$H$24,(MATCH($AH35,'1. Risk Criteria'!$C$20:$C$24,0)),(MATCH($AI35,'1. Risk Criteria'!$D$19:$H$19,0))),"N/A")</f>
        <v>N/A</v>
      </c>
      <c r="AK35" s="229"/>
      <c r="AL35" s="229" t="s">
        <v>81</v>
      </c>
    </row>
    <row r="36" spans="1:38" ht="51" customHeight="1" x14ac:dyDescent="0.2">
      <c r="A36" s="2"/>
      <c r="B36" s="230">
        <v>28</v>
      </c>
      <c r="C36" s="231" t="s">
        <v>81</v>
      </c>
      <c r="D36" s="231" t="s">
        <v>81</v>
      </c>
      <c r="E36" s="232" t="s">
        <v>82</v>
      </c>
      <c r="F36" s="232"/>
      <c r="G36" s="233"/>
      <c r="H36" s="233"/>
      <c r="I36" s="233"/>
      <c r="J36" s="233"/>
      <c r="K36" s="233"/>
      <c r="L36" s="233"/>
      <c r="M36" s="233"/>
      <c r="N36" s="233"/>
      <c r="O36" s="233"/>
      <c r="P36" s="233"/>
      <c r="Q36" s="233"/>
      <c r="R36" s="231" t="s">
        <v>81</v>
      </c>
      <c r="S36" s="226" t="s">
        <v>26</v>
      </c>
      <c r="T36" s="226" t="s">
        <v>26</v>
      </c>
      <c r="U36" s="226" t="s">
        <v>26</v>
      </c>
      <c r="V36" s="235" t="str">
        <f>IFERROR(INDEX('1. Risk Criteria'!$D$20:$H$24,(MATCH($T36,'1. Risk Criteria'!$C$20:$C$24,0)),(MATCH($U36,'1. Risk Criteria'!$D$19:$H$19,0))),"N/A")</f>
        <v>N/A</v>
      </c>
      <c r="W36" s="226"/>
      <c r="X36" s="226" t="s">
        <v>26</v>
      </c>
      <c r="Y36" s="226" t="s">
        <v>26</v>
      </c>
      <c r="Z36" s="235" t="str">
        <f>IFERROR(INDEX('1. Risk Criteria'!$D$20:$H$24,(MATCH($X36,'1. Risk Criteria'!$C$20:$C$24,0)),(MATCH($Y36,'1. Risk Criteria'!$D$19:$H$19,0))),"N/A")</f>
        <v>N/A</v>
      </c>
      <c r="AA36" s="226"/>
      <c r="AB36" s="226" t="s">
        <v>26</v>
      </c>
      <c r="AC36" s="226" t="s">
        <v>26</v>
      </c>
      <c r="AD36" s="235" t="str">
        <f>IFERROR(INDEX('1. Risk Criteria'!$D$20:$H$24,(MATCH($X36,'1. Risk Criteria'!$C$20:$C$24,0)),(MATCH($Y36,'1. Risk Criteria'!$D$19:$H$19,0))),"N/A")</f>
        <v>N/A</v>
      </c>
      <c r="AE36" s="226"/>
      <c r="AF36" s="228"/>
      <c r="AG36" s="228"/>
      <c r="AH36" s="226" t="s">
        <v>26</v>
      </c>
      <c r="AI36" s="226" t="s">
        <v>26</v>
      </c>
      <c r="AJ36" s="234" t="str">
        <f>IFERROR(INDEX('1. Risk Criteria'!$D$20:$H$24,(MATCH($AH36,'1. Risk Criteria'!$C$20:$C$24,0)),(MATCH($AI36,'1. Risk Criteria'!$D$19:$H$19,0))),"N/A")</f>
        <v>N/A</v>
      </c>
      <c r="AK36" s="229"/>
      <c r="AL36" s="229" t="s">
        <v>81</v>
      </c>
    </row>
    <row r="37" spans="1:38" ht="51" customHeight="1" x14ac:dyDescent="0.2">
      <c r="A37" s="2"/>
      <c r="B37" s="230">
        <v>29</v>
      </c>
      <c r="C37" s="231" t="s">
        <v>81</v>
      </c>
      <c r="D37" s="231" t="s">
        <v>81</v>
      </c>
      <c r="E37" s="232" t="s">
        <v>82</v>
      </c>
      <c r="F37" s="232"/>
      <c r="G37" s="233"/>
      <c r="H37" s="233"/>
      <c r="I37" s="233"/>
      <c r="J37" s="233"/>
      <c r="K37" s="233"/>
      <c r="L37" s="233"/>
      <c r="M37" s="233"/>
      <c r="N37" s="233"/>
      <c r="O37" s="233"/>
      <c r="P37" s="233"/>
      <c r="Q37" s="233"/>
      <c r="R37" s="231" t="s">
        <v>81</v>
      </c>
      <c r="S37" s="226" t="s">
        <v>26</v>
      </c>
      <c r="T37" s="226" t="s">
        <v>26</v>
      </c>
      <c r="U37" s="226" t="s">
        <v>26</v>
      </c>
      <c r="V37" s="235" t="str">
        <f>IFERROR(INDEX('1. Risk Criteria'!$D$20:$H$24,(MATCH($T37,'1. Risk Criteria'!$C$20:$C$24,0)),(MATCH($U37,'1. Risk Criteria'!$D$19:$H$19,0))),"N/A")</f>
        <v>N/A</v>
      </c>
      <c r="W37" s="226"/>
      <c r="X37" s="226" t="s">
        <v>26</v>
      </c>
      <c r="Y37" s="226" t="s">
        <v>26</v>
      </c>
      <c r="Z37" s="235" t="str">
        <f>IFERROR(INDEX('1. Risk Criteria'!$D$20:$H$24,(MATCH($X37,'1. Risk Criteria'!$C$20:$C$24,0)),(MATCH($Y37,'1. Risk Criteria'!$D$19:$H$19,0))),"N/A")</f>
        <v>N/A</v>
      </c>
      <c r="AA37" s="226"/>
      <c r="AB37" s="226" t="s">
        <v>26</v>
      </c>
      <c r="AC37" s="226" t="s">
        <v>26</v>
      </c>
      <c r="AD37" s="235" t="str">
        <f>IFERROR(INDEX('1. Risk Criteria'!$D$20:$H$24,(MATCH($X37,'1. Risk Criteria'!$C$20:$C$24,0)),(MATCH($Y37,'1. Risk Criteria'!$D$19:$H$19,0))),"N/A")</f>
        <v>N/A</v>
      </c>
      <c r="AE37" s="226"/>
      <c r="AF37" s="228"/>
      <c r="AG37" s="228"/>
      <c r="AH37" s="226" t="s">
        <v>26</v>
      </c>
      <c r="AI37" s="226" t="s">
        <v>26</v>
      </c>
      <c r="AJ37" s="234" t="str">
        <f>IFERROR(INDEX('1. Risk Criteria'!$D$20:$H$24,(MATCH($AH37,'1. Risk Criteria'!$C$20:$C$24,0)),(MATCH($AI37,'1. Risk Criteria'!$D$19:$H$19,0))),"N/A")</f>
        <v>N/A</v>
      </c>
      <c r="AK37" s="229"/>
      <c r="AL37" s="229" t="s">
        <v>81</v>
      </c>
    </row>
    <row r="38" spans="1:38" ht="51" customHeight="1" x14ac:dyDescent="0.2">
      <c r="A38" s="2"/>
      <c r="B38" s="230">
        <v>30</v>
      </c>
      <c r="C38" s="231" t="s">
        <v>81</v>
      </c>
      <c r="D38" s="231" t="s">
        <v>81</v>
      </c>
      <c r="E38" s="232" t="s">
        <v>82</v>
      </c>
      <c r="F38" s="232"/>
      <c r="G38" s="233"/>
      <c r="H38" s="233"/>
      <c r="I38" s="233"/>
      <c r="J38" s="233"/>
      <c r="K38" s="233"/>
      <c r="L38" s="233"/>
      <c r="M38" s="233"/>
      <c r="N38" s="233"/>
      <c r="O38" s="233"/>
      <c r="P38" s="233"/>
      <c r="Q38" s="233"/>
      <c r="R38" s="231" t="s">
        <v>81</v>
      </c>
      <c r="S38" s="226" t="s">
        <v>26</v>
      </c>
      <c r="T38" s="226" t="s">
        <v>26</v>
      </c>
      <c r="U38" s="226" t="s">
        <v>26</v>
      </c>
      <c r="V38" s="235" t="str">
        <f>IFERROR(INDEX('1. Risk Criteria'!$D$20:$H$24,(MATCH($T38,'1. Risk Criteria'!$C$20:$C$24,0)),(MATCH($U38,'1. Risk Criteria'!$D$19:$H$19,0))),"N/A")</f>
        <v>N/A</v>
      </c>
      <c r="W38" s="226"/>
      <c r="X38" s="226" t="s">
        <v>26</v>
      </c>
      <c r="Y38" s="226" t="s">
        <v>26</v>
      </c>
      <c r="Z38" s="235" t="str">
        <f>IFERROR(INDEX('1. Risk Criteria'!$D$20:$H$24,(MATCH($X38,'1. Risk Criteria'!$C$20:$C$24,0)),(MATCH($Y38,'1. Risk Criteria'!$D$19:$H$19,0))),"N/A")</f>
        <v>N/A</v>
      </c>
      <c r="AA38" s="226"/>
      <c r="AB38" s="226" t="s">
        <v>26</v>
      </c>
      <c r="AC38" s="226" t="s">
        <v>26</v>
      </c>
      <c r="AD38" s="235" t="str">
        <f>IFERROR(INDEX('1. Risk Criteria'!$D$20:$H$24,(MATCH($X38,'1. Risk Criteria'!$C$20:$C$24,0)),(MATCH($Y38,'1. Risk Criteria'!$D$19:$H$19,0))),"N/A")</f>
        <v>N/A</v>
      </c>
      <c r="AE38" s="226"/>
      <c r="AF38" s="228"/>
      <c r="AG38" s="228"/>
      <c r="AH38" s="226" t="s">
        <v>26</v>
      </c>
      <c r="AI38" s="226" t="s">
        <v>26</v>
      </c>
      <c r="AJ38" s="234" t="str">
        <f>IFERROR(INDEX('1. Risk Criteria'!$D$20:$H$24,(MATCH($AH38,'1. Risk Criteria'!$C$20:$C$24,0)),(MATCH($AI38,'1. Risk Criteria'!$D$19:$H$19,0))),"N/A")</f>
        <v>N/A</v>
      </c>
      <c r="AK38" s="229"/>
      <c r="AL38" s="229" t="s">
        <v>81</v>
      </c>
    </row>
    <row r="39" spans="1:38" ht="51" customHeight="1" x14ac:dyDescent="0.2">
      <c r="A39" s="2"/>
      <c r="B39" s="230">
        <v>31</v>
      </c>
      <c r="C39" s="231" t="s">
        <v>81</v>
      </c>
      <c r="D39" s="231" t="s">
        <v>81</v>
      </c>
      <c r="E39" s="232" t="s">
        <v>82</v>
      </c>
      <c r="F39" s="232"/>
      <c r="G39" s="233"/>
      <c r="H39" s="233"/>
      <c r="I39" s="233"/>
      <c r="J39" s="233"/>
      <c r="K39" s="233"/>
      <c r="L39" s="233"/>
      <c r="M39" s="233"/>
      <c r="N39" s="233"/>
      <c r="O39" s="233"/>
      <c r="P39" s="233"/>
      <c r="Q39" s="233"/>
      <c r="R39" s="231" t="s">
        <v>81</v>
      </c>
      <c r="S39" s="226" t="s">
        <v>26</v>
      </c>
      <c r="T39" s="226" t="s">
        <v>26</v>
      </c>
      <c r="U39" s="226" t="s">
        <v>26</v>
      </c>
      <c r="V39" s="235" t="str">
        <f>IFERROR(INDEX('1. Risk Criteria'!$D$20:$H$24,(MATCH($T39,'1. Risk Criteria'!$C$20:$C$24,0)),(MATCH($U39,'1. Risk Criteria'!$D$19:$H$19,0))),"N/A")</f>
        <v>N/A</v>
      </c>
      <c r="W39" s="226"/>
      <c r="X39" s="226" t="s">
        <v>26</v>
      </c>
      <c r="Y39" s="226" t="s">
        <v>26</v>
      </c>
      <c r="Z39" s="235" t="str">
        <f>IFERROR(INDEX('1. Risk Criteria'!$D$20:$H$24,(MATCH($X39,'1. Risk Criteria'!$C$20:$C$24,0)),(MATCH($Y39,'1. Risk Criteria'!$D$19:$H$19,0))),"N/A")</f>
        <v>N/A</v>
      </c>
      <c r="AA39" s="226"/>
      <c r="AB39" s="226" t="s">
        <v>26</v>
      </c>
      <c r="AC39" s="226" t="s">
        <v>26</v>
      </c>
      <c r="AD39" s="235" t="str">
        <f>IFERROR(INDEX('1. Risk Criteria'!$D$20:$H$24,(MATCH($X39,'1. Risk Criteria'!$C$20:$C$24,0)),(MATCH($Y39,'1. Risk Criteria'!$D$19:$H$19,0))),"N/A")</f>
        <v>N/A</v>
      </c>
      <c r="AE39" s="226"/>
      <c r="AF39" s="228"/>
      <c r="AG39" s="228"/>
      <c r="AH39" s="226" t="s">
        <v>26</v>
      </c>
      <c r="AI39" s="226" t="s">
        <v>26</v>
      </c>
      <c r="AJ39" s="234" t="str">
        <f>IFERROR(INDEX('1. Risk Criteria'!$D$20:$H$24,(MATCH($AH39,'1. Risk Criteria'!$C$20:$C$24,0)),(MATCH($AI39,'1. Risk Criteria'!$D$19:$H$19,0))),"N/A")</f>
        <v>N/A</v>
      </c>
      <c r="AK39" s="229"/>
      <c r="AL39" s="229" t="s">
        <v>81</v>
      </c>
    </row>
    <row r="40" spans="1:38" ht="51" customHeight="1" x14ac:dyDescent="0.2">
      <c r="A40" s="2"/>
      <c r="B40" s="230">
        <v>32</v>
      </c>
      <c r="C40" s="231" t="s">
        <v>81</v>
      </c>
      <c r="D40" s="231" t="s">
        <v>81</v>
      </c>
      <c r="E40" s="232" t="s">
        <v>82</v>
      </c>
      <c r="F40" s="232"/>
      <c r="G40" s="233"/>
      <c r="H40" s="233"/>
      <c r="I40" s="233"/>
      <c r="J40" s="233"/>
      <c r="K40" s="233"/>
      <c r="L40" s="233"/>
      <c r="M40" s="233"/>
      <c r="N40" s="233"/>
      <c r="O40" s="233"/>
      <c r="P40" s="233"/>
      <c r="Q40" s="233"/>
      <c r="R40" s="231" t="s">
        <v>81</v>
      </c>
      <c r="S40" s="226" t="s">
        <v>26</v>
      </c>
      <c r="T40" s="226" t="s">
        <v>26</v>
      </c>
      <c r="U40" s="226" t="s">
        <v>26</v>
      </c>
      <c r="V40" s="235" t="str">
        <f>IFERROR(INDEX('1. Risk Criteria'!$D$20:$H$24,(MATCH($T40,'1. Risk Criteria'!$C$20:$C$24,0)),(MATCH($U40,'1. Risk Criteria'!$D$19:$H$19,0))),"N/A")</f>
        <v>N/A</v>
      </c>
      <c r="W40" s="226"/>
      <c r="X40" s="226" t="s">
        <v>26</v>
      </c>
      <c r="Y40" s="226" t="s">
        <v>26</v>
      </c>
      <c r="Z40" s="235" t="str">
        <f>IFERROR(INDEX('1. Risk Criteria'!$D$20:$H$24,(MATCH($X40,'1. Risk Criteria'!$C$20:$C$24,0)),(MATCH($Y40,'1. Risk Criteria'!$D$19:$H$19,0))),"N/A")</f>
        <v>N/A</v>
      </c>
      <c r="AA40" s="226"/>
      <c r="AB40" s="226" t="s">
        <v>26</v>
      </c>
      <c r="AC40" s="226" t="s">
        <v>26</v>
      </c>
      <c r="AD40" s="235" t="str">
        <f>IFERROR(INDEX('1. Risk Criteria'!$D$20:$H$24,(MATCH($X40,'1. Risk Criteria'!$C$20:$C$24,0)),(MATCH($Y40,'1. Risk Criteria'!$D$19:$H$19,0))),"N/A")</f>
        <v>N/A</v>
      </c>
      <c r="AE40" s="226"/>
      <c r="AF40" s="228"/>
      <c r="AG40" s="228"/>
      <c r="AH40" s="226" t="s">
        <v>26</v>
      </c>
      <c r="AI40" s="226" t="s">
        <v>26</v>
      </c>
      <c r="AJ40" s="234" t="str">
        <f>IFERROR(INDEX('1. Risk Criteria'!$D$20:$H$24,(MATCH($AH40,'1. Risk Criteria'!$C$20:$C$24,0)),(MATCH($AI40,'1. Risk Criteria'!$D$19:$H$19,0))),"N/A")</f>
        <v>N/A</v>
      </c>
      <c r="AK40" s="229"/>
      <c r="AL40" s="229" t="s">
        <v>81</v>
      </c>
    </row>
    <row r="41" spans="1:38" ht="51" customHeight="1" x14ac:dyDescent="0.2">
      <c r="A41" s="2"/>
      <c r="B41" s="230">
        <v>33</v>
      </c>
      <c r="C41" s="231" t="s">
        <v>81</v>
      </c>
      <c r="D41" s="231" t="s">
        <v>81</v>
      </c>
      <c r="E41" s="232" t="s">
        <v>82</v>
      </c>
      <c r="F41" s="232"/>
      <c r="G41" s="233"/>
      <c r="H41" s="233"/>
      <c r="I41" s="233"/>
      <c r="J41" s="233"/>
      <c r="K41" s="233"/>
      <c r="L41" s="233"/>
      <c r="M41" s="233"/>
      <c r="N41" s="233"/>
      <c r="O41" s="233"/>
      <c r="P41" s="233"/>
      <c r="Q41" s="233"/>
      <c r="R41" s="231" t="s">
        <v>81</v>
      </c>
      <c r="S41" s="226" t="s">
        <v>26</v>
      </c>
      <c r="T41" s="226" t="s">
        <v>26</v>
      </c>
      <c r="U41" s="226" t="s">
        <v>26</v>
      </c>
      <c r="V41" s="235" t="str">
        <f>IFERROR(INDEX('1. Risk Criteria'!$D$20:$H$24,(MATCH($T41,'1. Risk Criteria'!$C$20:$C$24,0)),(MATCH($U41,'1. Risk Criteria'!$D$19:$H$19,0))),"N/A")</f>
        <v>N/A</v>
      </c>
      <c r="W41" s="226"/>
      <c r="X41" s="226" t="s">
        <v>26</v>
      </c>
      <c r="Y41" s="226" t="s">
        <v>26</v>
      </c>
      <c r="Z41" s="235" t="str">
        <f>IFERROR(INDEX('1. Risk Criteria'!$D$20:$H$24,(MATCH($X41,'1. Risk Criteria'!$C$20:$C$24,0)),(MATCH($Y41,'1. Risk Criteria'!$D$19:$H$19,0))),"N/A")</f>
        <v>N/A</v>
      </c>
      <c r="AA41" s="226"/>
      <c r="AB41" s="226" t="s">
        <v>26</v>
      </c>
      <c r="AC41" s="226" t="s">
        <v>26</v>
      </c>
      <c r="AD41" s="235" t="str">
        <f>IFERROR(INDEX('1. Risk Criteria'!$D$20:$H$24,(MATCH($X41,'1. Risk Criteria'!$C$20:$C$24,0)),(MATCH($Y41,'1. Risk Criteria'!$D$19:$H$19,0))),"N/A")</f>
        <v>N/A</v>
      </c>
      <c r="AE41" s="226"/>
      <c r="AF41" s="228"/>
      <c r="AG41" s="228"/>
      <c r="AH41" s="226" t="s">
        <v>26</v>
      </c>
      <c r="AI41" s="226" t="s">
        <v>26</v>
      </c>
      <c r="AJ41" s="234" t="str">
        <f>IFERROR(INDEX('1. Risk Criteria'!$D$20:$H$24,(MATCH($AH41,'1. Risk Criteria'!$C$20:$C$24,0)),(MATCH($AI41,'1. Risk Criteria'!$D$19:$H$19,0))),"N/A")</f>
        <v>N/A</v>
      </c>
      <c r="AK41" s="229"/>
      <c r="AL41" s="229" t="s">
        <v>81</v>
      </c>
    </row>
    <row r="42" spans="1:38" ht="51" customHeight="1" x14ac:dyDescent="0.2">
      <c r="A42" s="2"/>
      <c r="B42" s="230">
        <v>34</v>
      </c>
      <c r="C42" s="231" t="s">
        <v>81</v>
      </c>
      <c r="D42" s="231" t="s">
        <v>81</v>
      </c>
      <c r="E42" s="232" t="s">
        <v>82</v>
      </c>
      <c r="F42" s="232"/>
      <c r="G42" s="233"/>
      <c r="H42" s="233"/>
      <c r="I42" s="233"/>
      <c r="J42" s="233"/>
      <c r="K42" s="233"/>
      <c r="L42" s="233"/>
      <c r="M42" s="233"/>
      <c r="N42" s="233"/>
      <c r="O42" s="233"/>
      <c r="P42" s="233"/>
      <c r="Q42" s="233"/>
      <c r="R42" s="231" t="s">
        <v>81</v>
      </c>
      <c r="S42" s="226" t="s">
        <v>26</v>
      </c>
      <c r="T42" s="226" t="s">
        <v>26</v>
      </c>
      <c r="U42" s="226" t="s">
        <v>26</v>
      </c>
      <c r="V42" s="235" t="str">
        <f>IFERROR(INDEX('1. Risk Criteria'!$D$20:$H$24,(MATCH($T42,'1. Risk Criteria'!$C$20:$C$24,0)),(MATCH($U42,'1. Risk Criteria'!$D$19:$H$19,0))),"N/A")</f>
        <v>N/A</v>
      </c>
      <c r="W42" s="226"/>
      <c r="X42" s="226" t="s">
        <v>26</v>
      </c>
      <c r="Y42" s="226" t="s">
        <v>26</v>
      </c>
      <c r="Z42" s="235" t="str">
        <f>IFERROR(INDEX('1. Risk Criteria'!$D$20:$H$24,(MATCH($X42,'1. Risk Criteria'!$C$20:$C$24,0)),(MATCH($Y42,'1. Risk Criteria'!$D$19:$H$19,0))),"N/A")</f>
        <v>N/A</v>
      </c>
      <c r="AA42" s="226"/>
      <c r="AB42" s="226" t="s">
        <v>26</v>
      </c>
      <c r="AC42" s="226" t="s">
        <v>26</v>
      </c>
      <c r="AD42" s="235" t="str">
        <f>IFERROR(INDEX('1. Risk Criteria'!$D$20:$H$24,(MATCH($X42,'1. Risk Criteria'!$C$20:$C$24,0)),(MATCH($Y42,'1. Risk Criteria'!$D$19:$H$19,0))),"N/A")</f>
        <v>N/A</v>
      </c>
      <c r="AE42" s="226"/>
      <c r="AF42" s="228"/>
      <c r="AG42" s="228"/>
      <c r="AH42" s="226" t="s">
        <v>26</v>
      </c>
      <c r="AI42" s="226" t="s">
        <v>26</v>
      </c>
      <c r="AJ42" s="234" t="str">
        <f>IFERROR(INDEX('1. Risk Criteria'!$D$20:$H$24,(MATCH($AH42,'1. Risk Criteria'!$C$20:$C$24,0)),(MATCH($AI42,'1. Risk Criteria'!$D$19:$H$19,0))),"N/A")</f>
        <v>N/A</v>
      </c>
      <c r="AK42" s="229"/>
      <c r="AL42" s="229" t="s">
        <v>81</v>
      </c>
    </row>
    <row r="43" spans="1:38" ht="51" customHeight="1" x14ac:dyDescent="0.2">
      <c r="A43" s="2"/>
      <c r="B43" s="230">
        <v>35</v>
      </c>
      <c r="C43" s="231" t="s">
        <v>81</v>
      </c>
      <c r="D43" s="231" t="s">
        <v>81</v>
      </c>
      <c r="E43" s="232" t="s">
        <v>82</v>
      </c>
      <c r="F43" s="232"/>
      <c r="G43" s="233"/>
      <c r="H43" s="233"/>
      <c r="I43" s="233"/>
      <c r="J43" s="233"/>
      <c r="K43" s="233"/>
      <c r="L43" s="233"/>
      <c r="M43" s="233"/>
      <c r="N43" s="233"/>
      <c r="O43" s="233"/>
      <c r="P43" s="233"/>
      <c r="Q43" s="233"/>
      <c r="R43" s="231" t="s">
        <v>81</v>
      </c>
      <c r="S43" s="226" t="s">
        <v>26</v>
      </c>
      <c r="T43" s="226" t="s">
        <v>26</v>
      </c>
      <c r="U43" s="226" t="s">
        <v>26</v>
      </c>
      <c r="V43" s="235" t="str">
        <f>IFERROR(INDEX('1. Risk Criteria'!$D$20:$H$24,(MATCH($T43,'1. Risk Criteria'!$C$20:$C$24,0)),(MATCH($U43,'1. Risk Criteria'!$D$19:$H$19,0))),"N/A")</f>
        <v>N/A</v>
      </c>
      <c r="W43" s="226"/>
      <c r="X43" s="226" t="s">
        <v>26</v>
      </c>
      <c r="Y43" s="226" t="s">
        <v>26</v>
      </c>
      <c r="Z43" s="235" t="str">
        <f>IFERROR(INDEX('1. Risk Criteria'!$D$20:$H$24,(MATCH($X43,'1. Risk Criteria'!$C$20:$C$24,0)),(MATCH($Y43,'1. Risk Criteria'!$D$19:$H$19,0))),"N/A")</f>
        <v>N/A</v>
      </c>
      <c r="AA43" s="226"/>
      <c r="AB43" s="226" t="s">
        <v>26</v>
      </c>
      <c r="AC43" s="226" t="s">
        <v>26</v>
      </c>
      <c r="AD43" s="235" t="str">
        <f>IFERROR(INDEX('1. Risk Criteria'!$D$20:$H$24,(MATCH($X43,'1. Risk Criteria'!$C$20:$C$24,0)),(MATCH($Y43,'1. Risk Criteria'!$D$19:$H$19,0))),"N/A")</f>
        <v>N/A</v>
      </c>
      <c r="AE43" s="226"/>
      <c r="AF43" s="228"/>
      <c r="AG43" s="228"/>
      <c r="AH43" s="226" t="s">
        <v>26</v>
      </c>
      <c r="AI43" s="226" t="s">
        <v>26</v>
      </c>
      <c r="AJ43" s="234" t="str">
        <f>IFERROR(INDEX('1. Risk Criteria'!$D$20:$H$24,(MATCH($AH43,'1. Risk Criteria'!$C$20:$C$24,0)),(MATCH($AI43,'1. Risk Criteria'!$D$19:$H$19,0))),"N/A")</f>
        <v>N/A</v>
      </c>
      <c r="AK43" s="229"/>
      <c r="AL43" s="229" t="s">
        <v>81</v>
      </c>
    </row>
    <row r="44" spans="1:38" ht="51" customHeight="1" x14ac:dyDescent="0.2">
      <c r="A44" s="2"/>
      <c r="B44" s="230">
        <v>36</v>
      </c>
      <c r="C44" s="231" t="s">
        <v>81</v>
      </c>
      <c r="D44" s="231" t="s">
        <v>81</v>
      </c>
      <c r="E44" s="232" t="s">
        <v>82</v>
      </c>
      <c r="F44" s="232"/>
      <c r="G44" s="233"/>
      <c r="H44" s="233"/>
      <c r="I44" s="233"/>
      <c r="J44" s="233"/>
      <c r="K44" s="233"/>
      <c r="L44" s="233"/>
      <c r="M44" s="233"/>
      <c r="N44" s="233"/>
      <c r="O44" s="233"/>
      <c r="P44" s="233"/>
      <c r="Q44" s="233"/>
      <c r="R44" s="231" t="s">
        <v>81</v>
      </c>
      <c r="S44" s="226" t="s">
        <v>26</v>
      </c>
      <c r="T44" s="226" t="s">
        <v>26</v>
      </c>
      <c r="U44" s="226" t="s">
        <v>26</v>
      </c>
      <c r="V44" s="235" t="str">
        <f>IFERROR(INDEX('1. Risk Criteria'!$D$20:$H$24,(MATCH($T44,'1. Risk Criteria'!$C$20:$C$24,0)),(MATCH($U44,'1. Risk Criteria'!$D$19:$H$19,0))),"N/A")</f>
        <v>N/A</v>
      </c>
      <c r="W44" s="226"/>
      <c r="X44" s="226" t="s">
        <v>26</v>
      </c>
      <c r="Y44" s="226" t="s">
        <v>26</v>
      </c>
      <c r="Z44" s="235" t="str">
        <f>IFERROR(INDEX('1. Risk Criteria'!$D$20:$H$24,(MATCH($X44,'1. Risk Criteria'!$C$20:$C$24,0)),(MATCH($Y44,'1. Risk Criteria'!$D$19:$H$19,0))),"N/A")</f>
        <v>N/A</v>
      </c>
      <c r="AA44" s="226"/>
      <c r="AB44" s="226" t="s">
        <v>26</v>
      </c>
      <c r="AC44" s="226" t="s">
        <v>26</v>
      </c>
      <c r="AD44" s="235" t="str">
        <f>IFERROR(INDEX('1. Risk Criteria'!$D$20:$H$24,(MATCH($X44,'1. Risk Criteria'!$C$20:$C$24,0)),(MATCH($Y44,'1. Risk Criteria'!$D$19:$H$19,0))),"N/A")</f>
        <v>N/A</v>
      </c>
      <c r="AE44" s="226"/>
      <c r="AF44" s="228"/>
      <c r="AG44" s="228"/>
      <c r="AH44" s="226" t="s">
        <v>26</v>
      </c>
      <c r="AI44" s="226" t="s">
        <v>26</v>
      </c>
      <c r="AJ44" s="234" t="str">
        <f>IFERROR(INDEX('1. Risk Criteria'!$D$20:$H$24,(MATCH($AH44,'1. Risk Criteria'!$C$20:$C$24,0)),(MATCH($AI44,'1. Risk Criteria'!$D$19:$H$19,0))),"N/A")</f>
        <v>N/A</v>
      </c>
      <c r="AK44" s="229"/>
      <c r="AL44" s="229" t="s">
        <v>81</v>
      </c>
    </row>
    <row r="45" spans="1:38" ht="51" customHeight="1" x14ac:dyDescent="0.2">
      <c r="A45" s="2"/>
      <c r="B45" s="230">
        <v>37</v>
      </c>
      <c r="C45" s="231" t="s">
        <v>81</v>
      </c>
      <c r="D45" s="231" t="s">
        <v>81</v>
      </c>
      <c r="E45" s="232" t="s">
        <v>82</v>
      </c>
      <c r="F45" s="232"/>
      <c r="G45" s="233"/>
      <c r="H45" s="233"/>
      <c r="I45" s="233"/>
      <c r="J45" s="233"/>
      <c r="K45" s="233"/>
      <c r="L45" s="233"/>
      <c r="M45" s="233"/>
      <c r="N45" s="233"/>
      <c r="O45" s="233"/>
      <c r="P45" s="233"/>
      <c r="Q45" s="233"/>
      <c r="R45" s="231" t="s">
        <v>81</v>
      </c>
      <c r="S45" s="226" t="s">
        <v>26</v>
      </c>
      <c r="T45" s="226" t="s">
        <v>26</v>
      </c>
      <c r="U45" s="226" t="s">
        <v>26</v>
      </c>
      <c r="V45" s="235" t="str">
        <f>IFERROR(INDEX('1. Risk Criteria'!$D$20:$H$24,(MATCH($T45,'1. Risk Criteria'!$C$20:$C$24,0)),(MATCH($U45,'1. Risk Criteria'!$D$19:$H$19,0))),"N/A")</f>
        <v>N/A</v>
      </c>
      <c r="W45" s="226"/>
      <c r="X45" s="226" t="s">
        <v>26</v>
      </c>
      <c r="Y45" s="226" t="s">
        <v>26</v>
      </c>
      <c r="Z45" s="235" t="str">
        <f>IFERROR(INDEX('1. Risk Criteria'!$D$20:$H$24,(MATCH($X45,'1. Risk Criteria'!$C$20:$C$24,0)),(MATCH($Y45,'1. Risk Criteria'!$D$19:$H$19,0))),"N/A")</f>
        <v>N/A</v>
      </c>
      <c r="AA45" s="226"/>
      <c r="AB45" s="226" t="s">
        <v>26</v>
      </c>
      <c r="AC45" s="226" t="s">
        <v>26</v>
      </c>
      <c r="AD45" s="235" t="str">
        <f>IFERROR(INDEX('1. Risk Criteria'!$D$20:$H$24,(MATCH($X45,'1. Risk Criteria'!$C$20:$C$24,0)),(MATCH($Y45,'1. Risk Criteria'!$D$19:$H$19,0))),"N/A")</f>
        <v>N/A</v>
      </c>
      <c r="AE45" s="226"/>
      <c r="AF45" s="228"/>
      <c r="AG45" s="228"/>
      <c r="AH45" s="226" t="s">
        <v>26</v>
      </c>
      <c r="AI45" s="226" t="s">
        <v>26</v>
      </c>
      <c r="AJ45" s="234" t="str">
        <f>IFERROR(INDEX('1. Risk Criteria'!$D$20:$H$24,(MATCH($AH45,'1. Risk Criteria'!$C$20:$C$24,0)),(MATCH($AI45,'1. Risk Criteria'!$D$19:$H$19,0))),"N/A")</f>
        <v>N/A</v>
      </c>
      <c r="AK45" s="229"/>
      <c r="AL45" s="229" t="s">
        <v>81</v>
      </c>
    </row>
    <row r="46" spans="1:38" ht="51" customHeight="1" x14ac:dyDescent="0.2">
      <c r="A46" s="2"/>
      <c r="B46" s="230">
        <v>38</v>
      </c>
      <c r="C46" s="231" t="s">
        <v>81</v>
      </c>
      <c r="D46" s="231" t="s">
        <v>81</v>
      </c>
      <c r="E46" s="232" t="s">
        <v>82</v>
      </c>
      <c r="F46" s="232"/>
      <c r="G46" s="233"/>
      <c r="H46" s="233"/>
      <c r="I46" s="233"/>
      <c r="J46" s="233"/>
      <c r="K46" s="233"/>
      <c r="L46" s="233"/>
      <c r="M46" s="233"/>
      <c r="N46" s="233"/>
      <c r="O46" s="233"/>
      <c r="P46" s="233"/>
      <c r="Q46" s="233"/>
      <c r="R46" s="231" t="s">
        <v>81</v>
      </c>
      <c r="S46" s="226" t="s">
        <v>26</v>
      </c>
      <c r="T46" s="226" t="s">
        <v>26</v>
      </c>
      <c r="U46" s="226" t="s">
        <v>26</v>
      </c>
      <c r="V46" s="235" t="str">
        <f>IFERROR(INDEX('1. Risk Criteria'!$D$20:$H$24,(MATCH($T46,'1. Risk Criteria'!$C$20:$C$24,0)),(MATCH($U46,'1. Risk Criteria'!$D$19:$H$19,0))),"N/A")</f>
        <v>N/A</v>
      </c>
      <c r="W46" s="226"/>
      <c r="X46" s="226" t="s">
        <v>26</v>
      </c>
      <c r="Y46" s="226" t="s">
        <v>26</v>
      </c>
      <c r="Z46" s="235" t="str">
        <f>IFERROR(INDEX('1. Risk Criteria'!$D$20:$H$24,(MATCH($X46,'1. Risk Criteria'!$C$20:$C$24,0)),(MATCH($Y46,'1. Risk Criteria'!$D$19:$H$19,0))),"N/A")</f>
        <v>N/A</v>
      </c>
      <c r="AA46" s="226"/>
      <c r="AB46" s="226" t="s">
        <v>26</v>
      </c>
      <c r="AC46" s="226" t="s">
        <v>26</v>
      </c>
      <c r="AD46" s="235" t="str">
        <f>IFERROR(INDEX('1. Risk Criteria'!$D$20:$H$24,(MATCH($X46,'1. Risk Criteria'!$C$20:$C$24,0)),(MATCH($Y46,'1. Risk Criteria'!$D$19:$H$19,0))),"N/A")</f>
        <v>N/A</v>
      </c>
      <c r="AE46" s="226"/>
      <c r="AF46" s="228"/>
      <c r="AG46" s="228"/>
      <c r="AH46" s="226" t="s">
        <v>26</v>
      </c>
      <c r="AI46" s="226" t="s">
        <v>26</v>
      </c>
      <c r="AJ46" s="234" t="str">
        <f>IFERROR(INDEX('1. Risk Criteria'!$D$20:$H$24,(MATCH($AH46,'1. Risk Criteria'!$C$20:$C$24,0)),(MATCH($AI46,'1. Risk Criteria'!$D$19:$H$19,0))),"N/A")</f>
        <v>N/A</v>
      </c>
      <c r="AK46" s="229"/>
      <c r="AL46" s="229" t="s">
        <v>81</v>
      </c>
    </row>
    <row r="47" spans="1:38" ht="51" customHeight="1" x14ac:dyDescent="0.2">
      <c r="A47" s="2"/>
      <c r="B47" s="230">
        <v>39</v>
      </c>
      <c r="C47" s="231" t="s">
        <v>81</v>
      </c>
      <c r="D47" s="231" t="s">
        <v>81</v>
      </c>
      <c r="E47" s="232" t="s">
        <v>82</v>
      </c>
      <c r="F47" s="232"/>
      <c r="G47" s="233"/>
      <c r="H47" s="233"/>
      <c r="I47" s="233"/>
      <c r="J47" s="233"/>
      <c r="K47" s="233"/>
      <c r="L47" s="233"/>
      <c r="M47" s="233"/>
      <c r="N47" s="233"/>
      <c r="O47" s="233"/>
      <c r="P47" s="233"/>
      <c r="Q47" s="233"/>
      <c r="R47" s="231" t="s">
        <v>81</v>
      </c>
      <c r="S47" s="226" t="s">
        <v>26</v>
      </c>
      <c r="T47" s="226" t="s">
        <v>26</v>
      </c>
      <c r="U47" s="226" t="s">
        <v>26</v>
      </c>
      <c r="V47" s="235" t="str">
        <f>IFERROR(INDEX('1. Risk Criteria'!$D$20:$H$24,(MATCH($T47,'1. Risk Criteria'!$C$20:$C$24,0)),(MATCH($U47,'1. Risk Criteria'!$D$19:$H$19,0))),"N/A")</f>
        <v>N/A</v>
      </c>
      <c r="W47" s="226"/>
      <c r="X47" s="226" t="s">
        <v>26</v>
      </c>
      <c r="Y47" s="226" t="s">
        <v>26</v>
      </c>
      <c r="Z47" s="235" t="str">
        <f>IFERROR(INDEX('1. Risk Criteria'!$D$20:$H$24,(MATCH($X47,'1. Risk Criteria'!$C$20:$C$24,0)),(MATCH($Y47,'1. Risk Criteria'!$D$19:$H$19,0))),"N/A")</f>
        <v>N/A</v>
      </c>
      <c r="AA47" s="226"/>
      <c r="AB47" s="226" t="s">
        <v>26</v>
      </c>
      <c r="AC47" s="226" t="s">
        <v>26</v>
      </c>
      <c r="AD47" s="235" t="str">
        <f>IFERROR(INDEX('1. Risk Criteria'!$D$20:$H$24,(MATCH($X47,'1. Risk Criteria'!$C$20:$C$24,0)),(MATCH($Y47,'1. Risk Criteria'!$D$19:$H$19,0))),"N/A")</f>
        <v>N/A</v>
      </c>
      <c r="AE47" s="226"/>
      <c r="AF47" s="228"/>
      <c r="AG47" s="228"/>
      <c r="AH47" s="226" t="s">
        <v>26</v>
      </c>
      <c r="AI47" s="226" t="s">
        <v>26</v>
      </c>
      <c r="AJ47" s="234" t="str">
        <f>IFERROR(INDEX('1. Risk Criteria'!$D$20:$H$24,(MATCH($AH47,'1. Risk Criteria'!$C$20:$C$24,0)),(MATCH($AI47,'1. Risk Criteria'!$D$19:$H$19,0))),"N/A")</f>
        <v>N/A</v>
      </c>
      <c r="AK47" s="229"/>
      <c r="AL47" s="229" t="s">
        <v>81</v>
      </c>
    </row>
    <row r="48" spans="1:38" ht="51" customHeight="1" x14ac:dyDescent="0.2">
      <c r="A48" s="2"/>
      <c r="B48" s="230">
        <v>40</v>
      </c>
      <c r="C48" s="231" t="s">
        <v>81</v>
      </c>
      <c r="D48" s="231" t="s">
        <v>81</v>
      </c>
      <c r="E48" s="232" t="s">
        <v>82</v>
      </c>
      <c r="F48" s="232"/>
      <c r="G48" s="233"/>
      <c r="H48" s="233"/>
      <c r="I48" s="233"/>
      <c r="J48" s="233"/>
      <c r="K48" s="233"/>
      <c r="L48" s="233"/>
      <c r="M48" s="233"/>
      <c r="N48" s="233"/>
      <c r="O48" s="233"/>
      <c r="P48" s="233"/>
      <c r="Q48" s="233"/>
      <c r="R48" s="231" t="s">
        <v>81</v>
      </c>
      <c r="S48" s="226" t="s">
        <v>26</v>
      </c>
      <c r="T48" s="226" t="s">
        <v>26</v>
      </c>
      <c r="U48" s="226" t="s">
        <v>26</v>
      </c>
      <c r="V48" s="235" t="str">
        <f>IFERROR(INDEX('1. Risk Criteria'!$D$20:$H$24,(MATCH($T48,'1. Risk Criteria'!$C$20:$C$24,0)),(MATCH($U48,'1. Risk Criteria'!$D$19:$H$19,0))),"N/A")</f>
        <v>N/A</v>
      </c>
      <c r="W48" s="226"/>
      <c r="X48" s="226" t="s">
        <v>26</v>
      </c>
      <c r="Y48" s="226" t="s">
        <v>26</v>
      </c>
      <c r="Z48" s="235" t="str">
        <f>IFERROR(INDEX('1. Risk Criteria'!$D$20:$H$24,(MATCH($X48,'1. Risk Criteria'!$C$20:$C$24,0)),(MATCH($Y48,'1. Risk Criteria'!$D$19:$H$19,0))),"N/A")</f>
        <v>N/A</v>
      </c>
      <c r="AA48" s="226"/>
      <c r="AB48" s="226" t="s">
        <v>26</v>
      </c>
      <c r="AC48" s="226" t="s">
        <v>26</v>
      </c>
      <c r="AD48" s="235" t="str">
        <f>IFERROR(INDEX('1. Risk Criteria'!$D$20:$H$24,(MATCH($X48,'1. Risk Criteria'!$C$20:$C$24,0)),(MATCH($Y48,'1. Risk Criteria'!$D$19:$H$19,0))),"N/A")</f>
        <v>N/A</v>
      </c>
      <c r="AE48" s="226"/>
      <c r="AF48" s="228"/>
      <c r="AG48" s="228"/>
      <c r="AH48" s="226" t="s">
        <v>26</v>
      </c>
      <c r="AI48" s="226" t="s">
        <v>26</v>
      </c>
      <c r="AJ48" s="234" t="str">
        <f>IFERROR(INDEX('1. Risk Criteria'!$D$20:$H$24,(MATCH($AH48,'1. Risk Criteria'!$C$20:$C$24,0)),(MATCH($AI48,'1. Risk Criteria'!$D$19:$H$19,0))),"N/A")</f>
        <v>N/A</v>
      </c>
      <c r="AK48" s="229"/>
      <c r="AL48" s="229" t="s">
        <v>81</v>
      </c>
    </row>
    <row r="49" spans="1:38" ht="51" customHeight="1" x14ac:dyDescent="0.2">
      <c r="A49" s="2"/>
      <c r="B49" s="230">
        <v>41</v>
      </c>
      <c r="C49" s="231" t="s">
        <v>81</v>
      </c>
      <c r="D49" s="231" t="s">
        <v>81</v>
      </c>
      <c r="E49" s="232" t="s">
        <v>82</v>
      </c>
      <c r="F49" s="232"/>
      <c r="G49" s="233"/>
      <c r="H49" s="233"/>
      <c r="I49" s="233"/>
      <c r="J49" s="233"/>
      <c r="K49" s="233"/>
      <c r="L49" s="233"/>
      <c r="M49" s="233"/>
      <c r="N49" s="233"/>
      <c r="O49" s="233"/>
      <c r="P49" s="233"/>
      <c r="Q49" s="233"/>
      <c r="R49" s="231" t="s">
        <v>81</v>
      </c>
      <c r="S49" s="226" t="s">
        <v>26</v>
      </c>
      <c r="T49" s="226" t="s">
        <v>26</v>
      </c>
      <c r="U49" s="226" t="s">
        <v>26</v>
      </c>
      <c r="V49" s="235" t="str">
        <f>IFERROR(INDEX('1. Risk Criteria'!$D$20:$H$24,(MATCH($T49,'1. Risk Criteria'!$C$20:$C$24,0)),(MATCH($U49,'1. Risk Criteria'!$D$19:$H$19,0))),"N/A")</f>
        <v>N/A</v>
      </c>
      <c r="W49" s="226"/>
      <c r="X49" s="226" t="s">
        <v>26</v>
      </c>
      <c r="Y49" s="226" t="s">
        <v>26</v>
      </c>
      <c r="Z49" s="235" t="str">
        <f>IFERROR(INDEX('1. Risk Criteria'!$D$20:$H$24,(MATCH($X49,'1. Risk Criteria'!$C$20:$C$24,0)),(MATCH($Y49,'1. Risk Criteria'!$D$19:$H$19,0))),"N/A")</f>
        <v>N/A</v>
      </c>
      <c r="AA49" s="226"/>
      <c r="AB49" s="226" t="s">
        <v>26</v>
      </c>
      <c r="AC49" s="226" t="s">
        <v>26</v>
      </c>
      <c r="AD49" s="235" t="str">
        <f>IFERROR(INDEX('1. Risk Criteria'!$D$20:$H$24,(MATCH($X49,'1. Risk Criteria'!$C$20:$C$24,0)),(MATCH($Y49,'1. Risk Criteria'!$D$19:$H$19,0))),"N/A")</f>
        <v>N/A</v>
      </c>
      <c r="AE49" s="226"/>
      <c r="AF49" s="228"/>
      <c r="AG49" s="228"/>
      <c r="AH49" s="226" t="s">
        <v>26</v>
      </c>
      <c r="AI49" s="226" t="s">
        <v>26</v>
      </c>
      <c r="AJ49" s="234" t="str">
        <f>IFERROR(INDEX('1. Risk Criteria'!$D$20:$H$24,(MATCH($AH49,'1. Risk Criteria'!$C$20:$C$24,0)),(MATCH($AI49,'1. Risk Criteria'!$D$19:$H$19,0))),"N/A")</f>
        <v>N/A</v>
      </c>
      <c r="AK49" s="229"/>
      <c r="AL49" s="229" t="s">
        <v>81</v>
      </c>
    </row>
    <row r="50" spans="1:38" ht="51" customHeight="1" x14ac:dyDescent="0.2">
      <c r="A50" s="2"/>
      <c r="B50" s="230">
        <v>42</v>
      </c>
      <c r="C50" s="231" t="s">
        <v>81</v>
      </c>
      <c r="D50" s="231" t="s">
        <v>81</v>
      </c>
      <c r="E50" s="232" t="s">
        <v>82</v>
      </c>
      <c r="F50" s="232"/>
      <c r="G50" s="233"/>
      <c r="H50" s="233"/>
      <c r="I50" s="233"/>
      <c r="J50" s="233"/>
      <c r="K50" s="233"/>
      <c r="L50" s="233"/>
      <c r="M50" s="233"/>
      <c r="N50" s="233"/>
      <c r="O50" s="233"/>
      <c r="P50" s="233"/>
      <c r="Q50" s="233"/>
      <c r="R50" s="231" t="s">
        <v>81</v>
      </c>
      <c r="S50" s="226" t="s">
        <v>26</v>
      </c>
      <c r="T50" s="226" t="s">
        <v>26</v>
      </c>
      <c r="U50" s="226" t="s">
        <v>26</v>
      </c>
      <c r="V50" s="235" t="str">
        <f>IFERROR(INDEX('1. Risk Criteria'!$D$20:$H$24,(MATCH($T50,'1. Risk Criteria'!$C$20:$C$24,0)),(MATCH($U50,'1. Risk Criteria'!$D$19:$H$19,0))),"N/A")</f>
        <v>N/A</v>
      </c>
      <c r="W50" s="226"/>
      <c r="X50" s="226" t="s">
        <v>26</v>
      </c>
      <c r="Y50" s="226" t="s">
        <v>26</v>
      </c>
      <c r="Z50" s="235" t="str">
        <f>IFERROR(INDEX('1. Risk Criteria'!$D$20:$H$24,(MATCH($X50,'1. Risk Criteria'!$C$20:$C$24,0)),(MATCH($Y50,'1. Risk Criteria'!$D$19:$H$19,0))),"N/A")</f>
        <v>N/A</v>
      </c>
      <c r="AA50" s="226"/>
      <c r="AB50" s="226" t="s">
        <v>26</v>
      </c>
      <c r="AC50" s="226" t="s">
        <v>26</v>
      </c>
      <c r="AD50" s="235" t="str">
        <f>IFERROR(INDEX('1. Risk Criteria'!$D$20:$H$24,(MATCH($X50,'1. Risk Criteria'!$C$20:$C$24,0)),(MATCH($Y50,'1. Risk Criteria'!$D$19:$H$19,0))),"N/A")</f>
        <v>N/A</v>
      </c>
      <c r="AE50" s="226"/>
      <c r="AF50" s="228"/>
      <c r="AG50" s="228"/>
      <c r="AH50" s="226" t="s">
        <v>26</v>
      </c>
      <c r="AI50" s="226" t="s">
        <v>26</v>
      </c>
      <c r="AJ50" s="234" t="str">
        <f>IFERROR(INDEX('1. Risk Criteria'!$D$20:$H$24,(MATCH($AH50,'1. Risk Criteria'!$C$20:$C$24,0)),(MATCH($AI50,'1. Risk Criteria'!$D$19:$H$19,0))),"N/A")</f>
        <v>N/A</v>
      </c>
      <c r="AK50" s="229"/>
      <c r="AL50" s="229" t="s">
        <v>81</v>
      </c>
    </row>
    <row r="51" spans="1:38" x14ac:dyDescent="0.2">
      <c r="A51" s="2"/>
    </row>
    <row r="52" spans="1:38" x14ac:dyDescent="0.2">
      <c r="A52" s="2"/>
    </row>
    <row r="53" spans="1:38" x14ac:dyDescent="0.2">
      <c r="A53" s="2"/>
    </row>
    <row r="54" spans="1:38" x14ac:dyDescent="0.2">
      <c r="A54" s="2"/>
    </row>
    <row r="55" spans="1:38" x14ac:dyDescent="0.2">
      <c r="A55" s="2"/>
    </row>
    <row r="56" spans="1:38" x14ac:dyDescent="0.2">
      <c r="A56" s="2"/>
    </row>
  </sheetData>
  <sheetProtection sheet="1" objects="1" scenarios="1"/>
  <mergeCells count="20">
    <mergeCell ref="D5:D6"/>
    <mergeCell ref="R5:R6"/>
    <mergeCell ref="F5:F6"/>
    <mergeCell ref="B4:N4"/>
    <mergeCell ref="B5:B6"/>
    <mergeCell ref="C5:C6"/>
    <mergeCell ref="E5:E6"/>
    <mergeCell ref="AH5:AJ5"/>
    <mergeCell ref="AH7:AJ7"/>
    <mergeCell ref="W5:W6"/>
    <mergeCell ref="AA5:AA6"/>
    <mergeCell ref="AE5:AE6"/>
    <mergeCell ref="G7:Q7"/>
    <mergeCell ref="T7:V7"/>
    <mergeCell ref="X7:Z7"/>
    <mergeCell ref="X5:Z5"/>
    <mergeCell ref="AB5:AD5"/>
    <mergeCell ref="AB7:AD7"/>
    <mergeCell ref="G5:Q5"/>
    <mergeCell ref="T5:V5"/>
  </mergeCells>
  <phoneticPr fontId="10" type="noConversion"/>
  <conditionalFormatting sqref="E5:E6">
    <cfRule type="beginsWith" dxfId="60" priority="37" operator="beginsWith" text="DD/MM/YY">
      <formula>LEFT(E5,LEN("DD/MM/YY"))="DD/MM/YY"</formula>
    </cfRule>
  </conditionalFormatting>
  <conditionalFormatting sqref="E4:F4 F5 E7:F1048576">
    <cfRule type="beginsWith" dxfId="59" priority="44" operator="beginsWith" text="DD/MM/YY">
      <formula>LEFT(E4,LEN("DD/MM/YY"))="DD/MM/YY"</formula>
    </cfRule>
  </conditionalFormatting>
  <conditionalFormatting sqref="R7:R50">
    <cfRule type="beginsWith" dxfId="58" priority="30" operator="beginsWith" text="User input">
      <formula>LEFT(R7,LEN("User input"))="User input"</formula>
    </cfRule>
  </conditionalFormatting>
  <conditionalFormatting sqref="S7:S1048576 S4:S5">
    <cfRule type="beginsWith" dxfId="57" priority="5" operator="beginsWith" text="DD/MM/YY">
      <formula>LEFT(S4,LEN("DD/MM/YY"))="DD/MM/YY"</formula>
    </cfRule>
  </conditionalFormatting>
  <conditionalFormatting sqref="S8:S50">
    <cfRule type="containsText" dxfId="56" priority="4" operator="containsText" text="Extreme">
      <formula>NOT(ISERROR(SEARCH("Extreme",S8)))</formula>
    </cfRule>
  </conditionalFormatting>
  <conditionalFormatting sqref="S8:U50">
    <cfRule type="containsText" dxfId="55" priority="3" operator="containsText" text="Select">
      <formula>NOT(ISERROR(SEARCH("Select",S8)))</formula>
    </cfRule>
  </conditionalFormatting>
  <conditionalFormatting sqref="V8:W50 Z8:AA50 AD8:AE50">
    <cfRule type="containsText" dxfId="54" priority="35" operator="containsText" text="N/A">
      <formula>NOT(ISERROR(SEARCH("N/A",V8)))</formula>
    </cfRule>
    <cfRule type="containsText" dxfId="53" priority="47" operator="containsText" text="Extreme">
      <formula>NOT(ISERROR(SEARCH("Extreme",V8)))</formula>
    </cfRule>
    <cfRule type="containsText" dxfId="52" priority="48" operator="containsText" text="High">
      <formula>NOT(ISERROR(SEARCH("High",V8)))</formula>
    </cfRule>
    <cfRule type="containsText" dxfId="51" priority="49" operator="containsText" text="Medium">
      <formula>NOT(ISERROR(SEARCH("Medium",V8)))</formula>
    </cfRule>
    <cfRule type="containsText" dxfId="50" priority="50" operator="containsText" text="Low">
      <formula>NOT(ISERROR(SEARCH("Low",V8)))</formula>
    </cfRule>
  </conditionalFormatting>
  <conditionalFormatting sqref="X8:Y50">
    <cfRule type="containsText" dxfId="49" priority="36" operator="containsText" text="Select">
      <formula>NOT(ISERROR(SEARCH("Select",X8)))</formula>
    </cfRule>
  </conditionalFormatting>
  <conditionalFormatting sqref="AB8:AC50">
    <cfRule type="containsText" dxfId="48" priority="29" operator="containsText" text="Select">
      <formula>NOT(ISERROR(SEARCH("Select",AB8)))</formula>
    </cfRule>
  </conditionalFormatting>
  <conditionalFormatting sqref="AH8:AI50">
    <cfRule type="containsText" dxfId="47" priority="9" operator="containsText" text="Select">
      <formula>NOT(ISERROR(SEARCH("Select",AH8)))</formula>
    </cfRule>
  </conditionalFormatting>
  <conditionalFormatting sqref="AJ8:AJ50">
    <cfRule type="containsText" dxfId="46" priority="14" operator="containsText" text="N/A">
      <formula>NOT(ISERROR(SEARCH("N/A",AJ8)))</formula>
    </cfRule>
    <cfRule type="containsText" dxfId="45" priority="15" operator="containsText" text="Extreme">
      <formula>NOT(ISERROR(SEARCH("Extreme",AJ8)))</formula>
    </cfRule>
    <cfRule type="containsText" dxfId="44" priority="16" operator="containsText" text="High">
      <formula>NOT(ISERROR(SEARCH("High",AJ8)))</formula>
    </cfRule>
    <cfRule type="containsText" dxfId="43" priority="17" operator="containsText" text="Medium">
      <formula>NOT(ISERROR(SEARCH("Medium",AJ8)))</formula>
    </cfRule>
    <cfRule type="containsText" dxfId="42" priority="18" operator="containsText" text="Low">
      <formula>NOT(ISERROR(SEARCH("Low",AJ8)))</formula>
    </cfRule>
  </conditionalFormatting>
  <conditionalFormatting sqref="AK8:AK50">
    <cfRule type="beginsWith" dxfId="41" priority="32" operator="beginsWith" text="User input">
      <formula>LEFT(AK8,LEN("User input"))="User input"</formula>
    </cfRule>
  </conditionalFormatting>
  <conditionalFormatting sqref="AL4 C4:D1048576 R5 W5 AA5 AE5 W7 AA7 AE7">
    <cfRule type="beginsWith" dxfId="40" priority="45" operator="beginsWith" text="User input">
      <formula>LEFT(C4,LEN("User input"))="User input"</formula>
    </cfRule>
  </conditionalFormatting>
  <conditionalFormatting sqref="AL6:AL1048576">
    <cfRule type="beginsWith" dxfId="39" priority="34" operator="beginsWith" text="User input">
      <formula>LEFT(AL6,LEN("User input"))="User input"</formula>
    </cfRule>
  </conditionalFormatting>
  <dataValidations count="2">
    <dataValidation type="date" allowBlank="1" showInputMessage="1" showErrorMessage="1" errorTitle="DD/MM/YY" error="This cell will only accept the input of a date (DD/MM/YY)." sqref="E8:E50" xr:uid="{7AE3A966-4FDF-491B-B143-0767EC2AF0FA}">
      <formula1>43466</formula1>
      <formula2>73051</formula2>
    </dataValidation>
    <dataValidation allowBlank="1" showInputMessage="1" promptTitle="Risk ID" prompt="A short unique reference for this risk, for example PR1, PR2._x000a_Use it to track the risk across the register, adaptation actions and reporting." sqref="B8:B50" xr:uid="{00000000-0002-0000-0400-000001000000}"/>
  </dataValidations>
  <pageMargins left="0.7" right="0.7" top="0.75" bottom="0.75" header="0.3" footer="0.3"/>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Consequence" prompt="What is the consequence if the risk occurs?_x000a_Rate against the worst relevant consequence category._x000a_Catastrophic is most severe, Insignificant least._x000a_See the Risk Criteria tab for the full scale." xr:uid="{79CB859F-549C-4DAB-8435-DD66AAB52780}">
          <x14:formula1>
            <xm:f>'1. Risk Criteria'!$C$19:$H$19</xm:f>
          </x14:formula1>
          <xm:sqref>Y8:Y50 AI8:AI50 AC8:AC50 U9:U50</xm:sqref>
        </x14:dataValidation>
        <x14:dataValidation type="list" allowBlank="1" showInputMessage="1" showErrorMessage="1" promptTitle="Physical climate drivers" prompt="Tick the physical climate drivers behind this risk._x000a_Mark all that apply across the driver columns (for example extreme heat, bushfire, flooding, sea level rise)." xr:uid="{ED6328AA-0686-4A64-BF95-413120CFE6D7}">
          <x14:formula1>
            <xm:f>'1. Risk Criteria'!$E$103:$E$104</xm:f>
          </x14:formula1>
          <xm:sqref>G8:Q50</xm:sqref>
        </x14:dataValidation>
        <x14:dataValidation type="list" allowBlank="1" showInputMessage="1" showErrorMessage="1" promptTitle="Likelihood" prompt="How likely is the risk in this time horizon?_x000a_Almost certain: several times a year_x000a_Likely: about once a year_x000a_Possible: about once in 10 years_x000a_Unlikely: once in 10 to 25 years_x000a_Rare: not expected within 25 years_x000a_See the Risk Criteria tab for the full scale." xr:uid="{31A937CA-E9A1-4440-8041-F6D78D3A53EB}">
          <x14:formula1>
            <xm:f>'1. Risk Criteria'!$G$102:$G$107</xm:f>
          </x14:formula1>
          <xm:sqref>T8:T50 AH8:AH50 AB8:AB50 X8:X50</xm:sqref>
        </x14:dataValidation>
        <x14:dataValidation type="list" allowBlank="1" showInputMessage="1" showErrorMessage="1" promptTitle="Consequence" prompt="What is the consequence if the risk occurs?_x000a_Rate against the worst relevant consequence category._x000a_Catastrophic is most severe, Insignificant least._x000a_See the Risk Criteria tab for the full scale." xr:uid="{A63117F4-912D-4C06-A908-F378343CA415}">
          <x14:formula1>
            <xm:f>'1. Risk Criteria'!$F$102:$F$107</xm:f>
          </x14:formula1>
          <xm:sqref>U8</xm:sqref>
        </x14:dataValidation>
        <x14:dataValidation type="list" allowBlank="1" showInputMessage="1" showErrorMessage="1" promptTitle="Control effectiveness" prompt="How well do current controls reduce this risk?_x000a_Default options are Effective, Partially effective, or Ineffective._x000a_Edit these definitions on the Risk Criteria tab to fit your organisation's context." xr:uid="{5E005E24-3234-4B89-94F4-FB2613B04734}">
          <x14:formula1>
            <xm:f>'1. Risk Criteria'!$D$103:$D$106</xm:f>
          </x14:formula1>
          <xm:sqref>S8:S50</xm:sqref>
        </x14:dataValidation>
        <x14:dataValidation type="list" allowBlank="1" showInputMessage="1" showErrorMessage="1" errorTitle="DD/MM/YY" error="This cell will only accept the input of a date (DD/MM/YY)." promptTitle="Consequence category" prompt="Which consequence category does this risk most affect?_x000a_Default options include public safety, economy, community, environment, and public administration. Edit these on the Risk Criteria tab to fit your organisation._x000a_Pick the one most affected." xr:uid="{033427BF-3F43-4A13-98FA-3C55219DE69F}">
          <x14:formula1>
            <xm:f>'1. Risk Criteria'!$I$7:$P$7</xm:f>
          </x14:formula1>
          <xm:sqref>F8:F50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7E47-DAC2-495A-BCD5-AD0C3BA765DB}">
  <sheetPr>
    <tabColor rgb="FF495054"/>
    <pageSetUpPr fitToPage="1"/>
  </sheetPr>
  <dimension ref="A1:AC78"/>
  <sheetViews>
    <sheetView zoomScaleNormal="100" workbookViewId="0">
      <selection activeCell="B6" sqref="B6:D13"/>
    </sheetView>
  </sheetViews>
  <sheetFormatPr defaultColWidth="0" defaultRowHeight="13.5" zeroHeight="1" x14ac:dyDescent="0.2"/>
  <cols>
    <col min="1" max="1" width="3.625" customWidth="1"/>
    <col min="2" max="2" width="9" customWidth="1"/>
    <col min="3" max="3" width="13.5" customWidth="1"/>
    <col min="4" max="4" width="24.625" customWidth="1"/>
    <col min="5" max="5" width="9" customWidth="1"/>
    <col min="6" max="6" width="39" customWidth="1"/>
    <col min="7" max="7" width="9.75" customWidth="1"/>
    <col min="8" max="8" width="93.625" style="73" customWidth="1"/>
    <col min="9" max="9" width="5.375" customWidth="1"/>
    <col min="10" max="10" width="3.5" customWidth="1"/>
    <col min="11" max="11" width="5.5" customWidth="1"/>
    <col min="12" max="12" width="3.875" customWidth="1"/>
    <col min="13" max="13" width="4" customWidth="1"/>
    <col min="14" max="14" width="5.25" customWidth="1"/>
    <col min="15" max="15" width="5.125" customWidth="1"/>
    <col min="16" max="16" width="3.75" customWidth="1"/>
    <col min="17" max="17" width="5.25" customWidth="1"/>
    <col min="18" max="18" width="3.5" customWidth="1"/>
    <col min="19" max="19" width="5.625" customWidth="1"/>
    <col min="20" max="20" width="9" customWidth="1"/>
    <col min="21" max="29" width="0" hidden="1" customWidth="1"/>
    <col min="30" max="16384" width="9" hidden="1"/>
  </cols>
  <sheetData>
    <row r="1" spans="1:20" x14ac:dyDescent="0.2">
      <c r="A1" s="1"/>
      <c r="B1" s="1"/>
      <c r="C1" s="1"/>
      <c r="D1" s="1"/>
      <c r="E1" s="1"/>
      <c r="F1" s="1"/>
      <c r="G1" s="1"/>
      <c r="H1" s="2"/>
      <c r="I1" s="1"/>
      <c r="J1" s="1"/>
      <c r="K1" s="1"/>
      <c r="L1" s="1"/>
      <c r="M1" s="1"/>
      <c r="N1" s="1"/>
      <c r="O1" s="1"/>
      <c r="P1" s="1"/>
      <c r="Q1" s="1"/>
      <c r="R1" s="1"/>
      <c r="S1" s="1"/>
      <c r="T1" s="1"/>
    </row>
    <row r="2" spans="1:20" ht="23.25" x14ac:dyDescent="0.2">
      <c r="A2" s="39"/>
      <c r="B2" s="39" t="s">
        <v>505</v>
      </c>
      <c r="C2" s="39"/>
      <c r="D2" s="39"/>
      <c r="E2" s="39"/>
      <c r="F2" s="39"/>
      <c r="G2" s="39"/>
      <c r="H2" s="39"/>
      <c r="I2" s="39"/>
      <c r="J2" s="39"/>
      <c r="K2" s="39"/>
      <c r="L2" s="39"/>
      <c r="M2" s="39"/>
      <c r="N2" s="39"/>
      <c r="O2" s="39"/>
      <c r="P2" s="39"/>
      <c r="Q2" s="39"/>
      <c r="R2" s="39"/>
      <c r="S2" s="39"/>
      <c r="T2" s="39"/>
    </row>
    <row r="3" spans="1:20" x14ac:dyDescent="0.2">
      <c r="A3" s="1"/>
      <c r="B3" s="74" t="s">
        <v>83</v>
      </c>
      <c r="C3" s="1"/>
      <c r="D3" s="1"/>
      <c r="E3" s="1"/>
      <c r="F3" s="1"/>
      <c r="G3" s="1"/>
      <c r="H3" s="2"/>
      <c r="I3" s="1"/>
      <c r="J3" s="1"/>
      <c r="K3" s="1"/>
      <c r="L3" s="1"/>
      <c r="M3" s="1"/>
      <c r="N3" s="1"/>
      <c r="O3" s="1"/>
      <c r="P3" s="1"/>
      <c r="Q3" s="1"/>
      <c r="R3" s="1"/>
      <c r="S3" s="1"/>
      <c r="T3" s="1"/>
    </row>
    <row r="4" spans="1:20" ht="15.75" customHeight="1" x14ac:dyDescent="0.2">
      <c r="A4" s="1"/>
      <c r="B4" s="1"/>
      <c r="C4" s="1"/>
      <c r="D4" s="1"/>
      <c r="E4" s="1"/>
      <c r="F4" s="1"/>
      <c r="G4" s="27"/>
      <c r="H4" s="2"/>
      <c r="I4" s="205" t="s">
        <v>84</v>
      </c>
      <c r="J4" s="205"/>
      <c r="K4" s="205"/>
      <c r="L4" s="205"/>
      <c r="M4" s="205"/>
      <c r="N4" s="205"/>
      <c r="O4" s="205"/>
      <c r="P4" s="205"/>
      <c r="Q4" s="205"/>
      <c r="R4" s="205"/>
      <c r="S4" s="205"/>
      <c r="T4" s="1"/>
    </row>
    <row r="5" spans="1:20" ht="15.75" customHeight="1" x14ac:dyDescent="0.25">
      <c r="A5" s="1"/>
      <c r="B5" s="75"/>
      <c r="C5" s="1"/>
      <c r="D5" s="1"/>
      <c r="E5" s="1"/>
      <c r="F5" s="1"/>
      <c r="G5" s="1"/>
      <c r="H5" s="2"/>
      <c r="I5" s="205"/>
      <c r="J5" s="205"/>
      <c r="K5" s="205"/>
      <c r="L5" s="205"/>
      <c r="M5" s="205"/>
      <c r="N5" s="205"/>
      <c r="O5" s="205"/>
      <c r="P5" s="205"/>
      <c r="Q5" s="205"/>
      <c r="R5" s="205"/>
      <c r="S5" s="205"/>
      <c r="T5" s="1"/>
    </row>
    <row r="6" spans="1:20" ht="15" customHeight="1" x14ac:dyDescent="0.2">
      <c r="A6" s="1"/>
      <c r="B6" s="206" t="s">
        <v>85</v>
      </c>
      <c r="C6" s="206"/>
      <c r="D6" s="206"/>
      <c r="E6" s="1"/>
      <c r="F6" s="1"/>
      <c r="G6" s="1"/>
      <c r="H6" s="2"/>
      <c r="I6" s="205"/>
      <c r="J6" s="205"/>
      <c r="K6" s="205"/>
      <c r="L6" s="205"/>
      <c r="M6" s="205"/>
      <c r="N6" s="205"/>
      <c r="O6" s="205"/>
      <c r="P6" s="205"/>
      <c r="Q6" s="205"/>
      <c r="R6" s="205"/>
      <c r="S6" s="205"/>
      <c r="T6" s="1"/>
    </row>
    <row r="7" spans="1:20" ht="114.75" customHeight="1" x14ac:dyDescent="0.2">
      <c r="A7" s="1"/>
      <c r="B7" s="204" t="s">
        <v>651</v>
      </c>
      <c r="C7" s="204"/>
      <c r="D7" s="204"/>
      <c r="E7" s="1"/>
      <c r="F7" s="14" t="s">
        <v>86</v>
      </c>
      <c r="G7" s="14" t="s">
        <v>87</v>
      </c>
      <c r="H7" s="14" t="s">
        <v>88</v>
      </c>
      <c r="I7" s="16" t="s">
        <v>53</v>
      </c>
      <c r="J7" s="16" t="s">
        <v>54</v>
      </c>
      <c r="K7" s="16" t="s">
        <v>55</v>
      </c>
      <c r="L7" s="16" t="s">
        <v>56</v>
      </c>
      <c r="M7" s="16" t="s">
        <v>57</v>
      </c>
      <c r="N7" s="16" t="s">
        <v>58</v>
      </c>
      <c r="O7" s="16" t="s">
        <v>59</v>
      </c>
      <c r="P7" s="16" t="s">
        <v>60</v>
      </c>
      <c r="Q7" s="16" t="s">
        <v>61</v>
      </c>
      <c r="R7" s="16" t="s">
        <v>62</v>
      </c>
      <c r="S7" s="16" t="s">
        <v>63</v>
      </c>
      <c r="T7" s="1"/>
    </row>
    <row r="8" spans="1:20" s="58" customFormat="1" ht="28.5" customHeight="1" x14ac:dyDescent="0.2">
      <c r="A8" s="11"/>
      <c r="B8" s="204"/>
      <c r="C8" s="204"/>
      <c r="D8" s="204"/>
      <c r="E8" s="11"/>
      <c r="F8" s="102" t="s">
        <v>89</v>
      </c>
      <c r="G8" s="103" t="s">
        <v>90</v>
      </c>
      <c r="H8" s="89" t="s">
        <v>91</v>
      </c>
      <c r="I8" s="90"/>
      <c r="J8" s="104" t="s">
        <v>92</v>
      </c>
      <c r="K8" s="104" t="s">
        <v>92</v>
      </c>
      <c r="L8" s="90"/>
      <c r="M8" s="90"/>
      <c r="N8" s="90"/>
      <c r="O8" s="90"/>
      <c r="P8" s="90"/>
      <c r="Q8" s="90"/>
      <c r="R8" s="104" t="s">
        <v>92</v>
      </c>
      <c r="S8" s="105"/>
      <c r="T8" s="11"/>
    </row>
    <row r="9" spans="1:20" s="58" customFormat="1" ht="28.5" customHeight="1" x14ac:dyDescent="0.2">
      <c r="A9" s="11"/>
      <c r="B9" s="204"/>
      <c r="C9" s="204"/>
      <c r="D9" s="204"/>
      <c r="E9" s="11"/>
      <c r="F9" s="99" t="s">
        <v>89</v>
      </c>
      <c r="G9" s="106" t="s">
        <v>93</v>
      </c>
      <c r="H9" s="92" t="s">
        <v>94</v>
      </c>
      <c r="I9" s="93"/>
      <c r="J9" s="107" t="s">
        <v>92</v>
      </c>
      <c r="K9" s="107" t="s">
        <v>92</v>
      </c>
      <c r="L9" s="93"/>
      <c r="M9" s="93"/>
      <c r="N9" s="93"/>
      <c r="O9" s="107" t="s">
        <v>92</v>
      </c>
      <c r="P9" s="93"/>
      <c r="Q9" s="93"/>
      <c r="R9" s="107" t="s">
        <v>92</v>
      </c>
      <c r="S9" s="108"/>
      <c r="T9" s="11"/>
    </row>
    <row r="10" spans="1:20" s="58" customFormat="1" ht="28.5" customHeight="1" x14ac:dyDescent="0.2">
      <c r="A10" s="11"/>
      <c r="B10" s="204"/>
      <c r="C10" s="204"/>
      <c r="D10" s="204"/>
      <c r="E10" s="11"/>
      <c r="F10" s="99" t="s">
        <v>89</v>
      </c>
      <c r="G10" s="106" t="s">
        <v>95</v>
      </c>
      <c r="H10" s="92" t="s">
        <v>96</v>
      </c>
      <c r="I10" s="93"/>
      <c r="J10" s="93"/>
      <c r="K10" s="107" t="s">
        <v>92</v>
      </c>
      <c r="L10" s="93"/>
      <c r="M10" s="93"/>
      <c r="N10" s="107" t="s">
        <v>92</v>
      </c>
      <c r="O10" s="107" t="s">
        <v>92</v>
      </c>
      <c r="P10" s="93"/>
      <c r="Q10" s="93"/>
      <c r="R10" s="93"/>
      <c r="S10" s="108"/>
      <c r="T10" s="11"/>
    </row>
    <row r="11" spans="1:20" s="58" customFormat="1" ht="28.5" customHeight="1" x14ac:dyDescent="0.2">
      <c r="A11" s="11"/>
      <c r="B11" s="204"/>
      <c r="C11" s="204"/>
      <c r="D11" s="204"/>
      <c r="E11" s="11"/>
      <c r="F11" s="99" t="s">
        <v>89</v>
      </c>
      <c r="G11" s="106" t="s">
        <v>97</v>
      </c>
      <c r="H11" s="92" t="s">
        <v>98</v>
      </c>
      <c r="I11" s="93"/>
      <c r="J11" s="93"/>
      <c r="K11" s="93"/>
      <c r="L11" s="93"/>
      <c r="M11" s="93"/>
      <c r="N11" s="93"/>
      <c r="O11" s="93"/>
      <c r="P11" s="107" t="s">
        <v>92</v>
      </c>
      <c r="Q11" s="107" t="s">
        <v>92</v>
      </c>
      <c r="R11" s="93"/>
      <c r="S11" s="109" t="s">
        <v>92</v>
      </c>
      <c r="T11" s="11"/>
    </row>
    <row r="12" spans="1:20" s="58" customFormat="1" ht="28.5" customHeight="1" x14ac:dyDescent="0.2">
      <c r="A12" s="11"/>
      <c r="B12" s="204"/>
      <c r="C12" s="204"/>
      <c r="D12" s="204"/>
      <c r="E12" s="11"/>
      <c r="F12" s="99" t="s">
        <v>89</v>
      </c>
      <c r="G12" s="106" t="s">
        <v>99</v>
      </c>
      <c r="H12" s="92" t="s">
        <v>100</v>
      </c>
      <c r="I12" s="107" t="s">
        <v>92</v>
      </c>
      <c r="J12" s="93"/>
      <c r="K12" s="93"/>
      <c r="L12" s="93"/>
      <c r="M12" s="93"/>
      <c r="N12" s="107" t="s">
        <v>92</v>
      </c>
      <c r="O12" s="107" t="s">
        <v>92</v>
      </c>
      <c r="P12" s="93"/>
      <c r="Q12" s="107"/>
      <c r="R12" s="93"/>
      <c r="S12" s="108"/>
      <c r="T12" s="11"/>
    </row>
    <row r="13" spans="1:20" s="58" customFormat="1" ht="36" customHeight="1" x14ac:dyDescent="0.2">
      <c r="A13" s="11"/>
      <c r="B13" s="204"/>
      <c r="C13" s="204"/>
      <c r="D13" s="204"/>
      <c r="E13" s="11"/>
      <c r="F13" s="99" t="s">
        <v>89</v>
      </c>
      <c r="G13" s="106" t="s">
        <v>101</v>
      </c>
      <c r="H13" s="92" t="s">
        <v>102</v>
      </c>
      <c r="I13" s="107" t="s">
        <v>92</v>
      </c>
      <c r="J13" s="93"/>
      <c r="K13" s="93"/>
      <c r="L13" s="93"/>
      <c r="M13" s="107" t="s">
        <v>92</v>
      </c>
      <c r="N13" s="107" t="s">
        <v>92</v>
      </c>
      <c r="O13" s="107" t="s">
        <v>92</v>
      </c>
      <c r="P13" s="93"/>
      <c r="Q13" s="93"/>
      <c r="R13" s="93"/>
      <c r="S13" s="108"/>
      <c r="T13" s="11"/>
    </row>
    <row r="14" spans="1:20" s="58" customFormat="1" ht="28.5" customHeight="1" x14ac:dyDescent="0.2">
      <c r="A14" s="11"/>
      <c r="B14" s="76"/>
      <c r="C14" s="77"/>
      <c r="D14" s="77"/>
      <c r="E14" s="11"/>
      <c r="F14" s="99" t="s">
        <v>89</v>
      </c>
      <c r="G14" s="106" t="s">
        <v>103</v>
      </c>
      <c r="H14" s="92" t="s">
        <v>104</v>
      </c>
      <c r="I14" s="93"/>
      <c r="J14" s="107" t="s">
        <v>92</v>
      </c>
      <c r="K14" s="107" t="s">
        <v>92</v>
      </c>
      <c r="L14" s="93"/>
      <c r="M14" s="93"/>
      <c r="N14" s="93"/>
      <c r="O14" s="93"/>
      <c r="P14" s="93"/>
      <c r="Q14" s="93"/>
      <c r="R14" s="107" t="s">
        <v>92</v>
      </c>
      <c r="S14" s="108"/>
      <c r="T14" s="11"/>
    </row>
    <row r="15" spans="1:20" s="58" customFormat="1" ht="28.5" customHeight="1" x14ac:dyDescent="0.2">
      <c r="A15" s="11"/>
      <c r="B15" s="11"/>
      <c r="C15" s="11"/>
      <c r="D15" s="11"/>
      <c r="E15" s="11"/>
      <c r="F15" s="99" t="s">
        <v>89</v>
      </c>
      <c r="G15" s="106" t="s">
        <v>106</v>
      </c>
      <c r="H15" s="92" t="s">
        <v>107</v>
      </c>
      <c r="I15" s="93"/>
      <c r="J15" s="93"/>
      <c r="K15" s="93"/>
      <c r="L15" s="107" t="s">
        <v>92</v>
      </c>
      <c r="M15" s="93"/>
      <c r="N15" s="107" t="s">
        <v>92</v>
      </c>
      <c r="O15" s="107" t="s">
        <v>92</v>
      </c>
      <c r="P15" s="107" t="s">
        <v>92</v>
      </c>
      <c r="Q15" s="107" t="s">
        <v>92</v>
      </c>
      <c r="R15" s="93"/>
      <c r="S15" s="108"/>
      <c r="T15" s="11"/>
    </row>
    <row r="16" spans="1:20" s="58" customFormat="1" ht="28.5" customHeight="1" x14ac:dyDescent="0.2">
      <c r="A16" s="11"/>
      <c r="B16" s="20"/>
      <c r="C16" s="20"/>
      <c r="D16" s="20"/>
      <c r="E16" s="11"/>
      <c r="F16" s="99" t="s">
        <v>89</v>
      </c>
      <c r="G16" s="106" t="s">
        <v>109</v>
      </c>
      <c r="H16" s="92" t="s">
        <v>110</v>
      </c>
      <c r="I16" s="107" t="s">
        <v>92</v>
      </c>
      <c r="J16" s="107" t="s">
        <v>92</v>
      </c>
      <c r="K16" s="107" t="s">
        <v>92</v>
      </c>
      <c r="L16" s="107" t="s">
        <v>92</v>
      </c>
      <c r="M16" s="93"/>
      <c r="N16" s="107" t="s">
        <v>92</v>
      </c>
      <c r="O16" s="107" t="s">
        <v>92</v>
      </c>
      <c r="P16" s="107" t="s">
        <v>92</v>
      </c>
      <c r="Q16" s="107" t="s">
        <v>92</v>
      </c>
      <c r="R16" s="107" t="s">
        <v>92</v>
      </c>
      <c r="S16" s="109" t="s">
        <v>92</v>
      </c>
      <c r="T16" s="11"/>
    </row>
    <row r="17" spans="1:20" s="58" customFormat="1" ht="28.5" customHeight="1" x14ac:dyDescent="0.2">
      <c r="A17" s="11"/>
      <c r="B17" s="20"/>
      <c r="C17" s="20"/>
      <c r="D17" s="20"/>
      <c r="E17" s="11"/>
      <c r="F17" s="99" t="s">
        <v>112</v>
      </c>
      <c r="G17" s="106" t="s">
        <v>113</v>
      </c>
      <c r="H17" s="92" t="s">
        <v>114</v>
      </c>
      <c r="I17" s="107" t="s">
        <v>92</v>
      </c>
      <c r="J17" s="93"/>
      <c r="K17" s="107" t="s">
        <v>92</v>
      </c>
      <c r="L17" s="93"/>
      <c r="M17" s="107" t="s">
        <v>92</v>
      </c>
      <c r="N17" s="107" t="s">
        <v>92</v>
      </c>
      <c r="O17" s="107" t="s">
        <v>92</v>
      </c>
      <c r="P17" s="93"/>
      <c r="Q17" s="93"/>
      <c r="R17" s="93"/>
      <c r="S17" s="108"/>
      <c r="T17" s="11"/>
    </row>
    <row r="18" spans="1:20" s="58" customFormat="1" ht="28.5" customHeight="1" x14ac:dyDescent="0.2">
      <c r="A18" s="11"/>
      <c r="B18" s="20"/>
      <c r="C18" s="20"/>
      <c r="D18" s="20"/>
      <c r="E18" s="11"/>
      <c r="F18" s="99" t="s">
        <v>112</v>
      </c>
      <c r="G18" s="106" t="s">
        <v>116</v>
      </c>
      <c r="H18" s="92" t="s">
        <v>117</v>
      </c>
      <c r="I18" s="107" t="s">
        <v>92</v>
      </c>
      <c r="J18" s="93"/>
      <c r="K18" s="93"/>
      <c r="L18" s="93"/>
      <c r="M18" s="93"/>
      <c r="N18" s="107" t="s">
        <v>92</v>
      </c>
      <c r="O18" s="107" t="s">
        <v>92</v>
      </c>
      <c r="P18" s="93"/>
      <c r="Q18" s="93"/>
      <c r="R18" s="93"/>
      <c r="S18" s="108"/>
      <c r="T18" s="11"/>
    </row>
    <row r="19" spans="1:20" s="58" customFormat="1" ht="28.5" customHeight="1" x14ac:dyDescent="0.2">
      <c r="A19" s="11"/>
      <c r="B19" s="11"/>
      <c r="C19" s="11"/>
      <c r="D19" s="11"/>
      <c r="E19" s="11"/>
      <c r="F19" s="99" t="s">
        <v>112</v>
      </c>
      <c r="G19" s="106" t="s">
        <v>119</v>
      </c>
      <c r="H19" s="92" t="s">
        <v>120</v>
      </c>
      <c r="I19" s="93"/>
      <c r="J19" s="93"/>
      <c r="K19" s="93"/>
      <c r="L19" s="107" t="s">
        <v>92</v>
      </c>
      <c r="M19" s="93"/>
      <c r="N19" s="107" t="s">
        <v>92</v>
      </c>
      <c r="O19" s="93"/>
      <c r="P19" s="93"/>
      <c r="Q19" s="93"/>
      <c r="R19" s="93"/>
      <c r="S19" s="108"/>
      <c r="T19" s="11"/>
    </row>
    <row r="20" spans="1:20" s="58" customFormat="1" ht="28.5" customHeight="1" x14ac:dyDescent="0.2">
      <c r="A20" s="11"/>
      <c r="B20" s="11"/>
      <c r="C20" s="11"/>
      <c r="D20" s="11"/>
      <c r="E20" s="11"/>
      <c r="F20" s="99" t="s">
        <v>112</v>
      </c>
      <c r="G20" s="106" t="s">
        <v>122</v>
      </c>
      <c r="H20" s="92" t="s">
        <v>123</v>
      </c>
      <c r="I20" s="107" t="s">
        <v>92</v>
      </c>
      <c r="J20" s="93"/>
      <c r="K20" s="93"/>
      <c r="L20" s="93"/>
      <c r="M20" s="93"/>
      <c r="N20" s="107" t="s">
        <v>92</v>
      </c>
      <c r="O20" s="93"/>
      <c r="P20" s="93"/>
      <c r="Q20" s="93"/>
      <c r="R20" s="93"/>
      <c r="S20" s="109" t="s">
        <v>92</v>
      </c>
      <c r="T20" s="11"/>
    </row>
    <row r="21" spans="1:20" s="58" customFormat="1" ht="28.5" customHeight="1" x14ac:dyDescent="0.2">
      <c r="A21" s="11"/>
      <c r="B21" s="11"/>
      <c r="C21" s="11"/>
      <c r="D21" s="11"/>
      <c r="E21" s="11"/>
      <c r="F21" s="99" t="s">
        <v>112</v>
      </c>
      <c r="G21" s="106" t="s">
        <v>125</v>
      </c>
      <c r="H21" s="92" t="s">
        <v>126</v>
      </c>
      <c r="I21" s="107" t="s">
        <v>92</v>
      </c>
      <c r="J21" s="107" t="s">
        <v>92</v>
      </c>
      <c r="K21" s="107" t="s">
        <v>92</v>
      </c>
      <c r="L21" s="107" t="s">
        <v>92</v>
      </c>
      <c r="M21" s="107" t="s">
        <v>92</v>
      </c>
      <c r="N21" s="107" t="s">
        <v>92</v>
      </c>
      <c r="O21" s="107" t="s">
        <v>92</v>
      </c>
      <c r="P21" s="107" t="s">
        <v>92</v>
      </c>
      <c r="Q21" s="107" t="s">
        <v>92</v>
      </c>
      <c r="R21" s="107"/>
      <c r="S21" s="109" t="s">
        <v>92</v>
      </c>
      <c r="T21" s="11"/>
    </row>
    <row r="22" spans="1:20" s="58" customFormat="1" ht="28.5" customHeight="1" x14ac:dyDescent="0.2">
      <c r="A22" s="11"/>
      <c r="B22" s="11"/>
      <c r="C22" s="11"/>
      <c r="D22" s="11"/>
      <c r="E22" s="11"/>
      <c r="F22" s="99" t="s">
        <v>112</v>
      </c>
      <c r="G22" s="106" t="s">
        <v>128</v>
      </c>
      <c r="H22" s="92" t="s">
        <v>129</v>
      </c>
      <c r="I22" s="107" t="s">
        <v>92</v>
      </c>
      <c r="J22" s="93"/>
      <c r="K22" s="93"/>
      <c r="L22" s="93"/>
      <c r="M22" s="107" t="s">
        <v>92</v>
      </c>
      <c r="N22" s="107" t="s">
        <v>92</v>
      </c>
      <c r="O22" s="93"/>
      <c r="P22" s="107" t="s">
        <v>92</v>
      </c>
      <c r="Q22" s="93"/>
      <c r="R22" s="93"/>
      <c r="S22" s="108"/>
      <c r="T22" s="11"/>
    </row>
    <row r="23" spans="1:20" s="58" customFormat="1" ht="28.5" customHeight="1" x14ac:dyDescent="0.2">
      <c r="A23" s="11"/>
      <c r="B23" s="11"/>
      <c r="C23" s="11"/>
      <c r="D23" s="11"/>
      <c r="E23" s="11"/>
      <c r="F23" s="99" t="s">
        <v>112</v>
      </c>
      <c r="G23" s="106" t="s">
        <v>131</v>
      </c>
      <c r="H23" s="92" t="s">
        <v>132</v>
      </c>
      <c r="I23" s="93"/>
      <c r="J23" s="107"/>
      <c r="K23" s="107" t="s">
        <v>92</v>
      </c>
      <c r="L23" s="93"/>
      <c r="M23" s="107" t="s">
        <v>92</v>
      </c>
      <c r="N23" s="107" t="s">
        <v>92</v>
      </c>
      <c r="O23" s="107" t="s">
        <v>92</v>
      </c>
      <c r="P23" s="93"/>
      <c r="Q23" s="93"/>
      <c r="R23" s="93"/>
      <c r="S23" s="108"/>
      <c r="T23" s="11"/>
    </row>
    <row r="24" spans="1:20" s="58" customFormat="1" ht="28.5" customHeight="1" x14ac:dyDescent="0.2">
      <c r="A24" s="11"/>
      <c r="B24" s="11"/>
      <c r="C24" s="11"/>
      <c r="D24" s="11"/>
      <c r="E24" s="11"/>
      <c r="F24" s="99" t="s">
        <v>112</v>
      </c>
      <c r="G24" s="106" t="s">
        <v>134</v>
      </c>
      <c r="H24" s="92" t="s">
        <v>135</v>
      </c>
      <c r="I24" s="107" t="s">
        <v>92</v>
      </c>
      <c r="J24" s="107" t="s">
        <v>92</v>
      </c>
      <c r="K24" s="107" t="s">
        <v>92</v>
      </c>
      <c r="L24" s="107" t="s">
        <v>92</v>
      </c>
      <c r="M24" s="93"/>
      <c r="N24" s="107" t="s">
        <v>92</v>
      </c>
      <c r="O24" s="93"/>
      <c r="P24" s="93"/>
      <c r="Q24" s="93"/>
      <c r="R24" s="93"/>
      <c r="S24" s="108"/>
      <c r="T24" s="11"/>
    </row>
    <row r="25" spans="1:20" s="58" customFormat="1" ht="28.5" customHeight="1" x14ac:dyDescent="0.2">
      <c r="A25" s="11"/>
      <c r="B25" s="207" t="s">
        <v>105</v>
      </c>
      <c r="C25" s="207"/>
      <c r="D25" s="207"/>
      <c r="E25" s="11"/>
      <c r="F25" s="99" t="s">
        <v>137</v>
      </c>
      <c r="G25" s="106" t="s">
        <v>138</v>
      </c>
      <c r="H25" s="92" t="s">
        <v>139</v>
      </c>
      <c r="I25" s="107" t="s">
        <v>92</v>
      </c>
      <c r="J25" s="93"/>
      <c r="K25" s="93"/>
      <c r="L25" s="93"/>
      <c r="M25" s="93"/>
      <c r="N25" s="107" t="s">
        <v>92</v>
      </c>
      <c r="O25" s="93"/>
      <c r="P25" s="93"/>
      <c r="Q25" s="107" t="s">
        <v>92</v>
      </c>
      <c r="R25" s="93"/>
      <c r="S25" s="108"/>
      <c r="T25" s="11"/>
    </row>
    <row r="26" spans="1:20" s="58" customFormat="1" ht="28.5" customHeight="1" x14ac:dyDescent="0.2">
      <c r="A26" s="11"/>
      <c r="B26" s="19" t="s">
        <v>108</v>
      </c>
      <c r="C26" s="17"/>
      <c r="D26" s="17"/>
      <c r="E26" s="11"/>
      <c r="F26" s="99" t="s">
        <v>137</v>
      </c>
      <c r="G26" s="106" t="s">
        <v>141</v>
      </c>
      <c r="H26" s="92" t="s">
        <v>142</v>
      </c>
      <c r="I26" s="93"/>
      <c r="J26" s="93"/>
      <c r="K26" s="107" t="s">
        <v>92</v>
      </c>
      <c r="L26" s="107" t="s">
        <v>92</v>
      </c>
      <c r="M26" s="93"/>
      <c r="N26" s="93"/>
      <c r="O26" s="93"/>
      <c r="P26" s="107" t="s">
        <v>92</v>
      </c>
      <c r="Q26" s="107" t="s">
        <v>92</v>
      </c>
      <c r="R26" s="93"/>
      <c r="S26" s="109" t="s">
        <v>92</v>
      </c>
      <c r="T26" s="11"/>
    </row>
    <row r="27" spans="1:20" s="58" customFormat="1" ht="28.5" customHeight="1" x14ac:dyDescent="0.2">
      <c r="A27" s="11"/>
      <c r="B27" s="19" t="s">
        <v>111</v>
      </c>
      <c r="C27" s="18"/>
      <c r="D27" s="18"/>
      <c r="E27" s="11"/>
      <c r="F27" s="99" t="s">
        <v>137</v>
      </c>
      <c r="G27" s="106" t="s">
        <v>144</v>
      </c>
      <c r="H27" s="92" t="s">
        <v>145</v>
      </c>
      <c r="I27" s="107" t="s">
        <v>92</v>
      </c>
      <c r="J27" s="93"/>
      <c r="K27" s="107"/>
      <c r="L27" s="93"/>
      <c r="M27" s="93"/>
      <c r="N27" s="93"/>
      <c r="O27" s="93"/>
      <c r="P27" s="107" t="s">
        <v>92</v>
      </c>
      <c r="Q27" s="107" t="s">
        <v>92</v>
      </c>
      <c r="R27" s="93"/>
      <c r="S27" s="108"/>
      <c r="T27" s="11"/>
    </row>
    <row r="28" spans="1:20" s="58" customFormat="1" ht="28.5" customHeight="1" x14ac:dyDescent="0.2">
      <c r="A28" s="11"/>
      <c r="B28" s="19" t="s">
        <v>115</v>
      </c>
      <c r="C28" s="18"/>
      <c r="D28" s="18"/>
      <c r="E28" s="11"/>
      <c r="F28" s="99" t="s">
        <v>137</v>
      </c>
      <c r="G28" s="106" t="s">
        <v>147</v>
      </c>
      <c r="H28" s="92" t="s">
        <v>148</v>
      </c>
      <c r="I28" s="93"/>
      <c r="J28" s="93"/>
      <c r="K28" s="107" t="s">
        <v>92</v>
      </c>
      <c r="L28" s="93"/>
      <c r="M28" s="107" t="s">
        <v>92</v>
      </c>
      <c r="N28" s="93"/>
      <c r="O28" s="93"/>
      <c r="P28" s="93"/>
      <c r="Q28" s="93"/>
      <c r="R28" s="93"/>
      <c r="S28" s="108"/>
      <c r="T28" s="11"/>
    </row>
    <row r="29" spans="1:20" s="58" customFormat="1" ht="28.5" customHeight="1" x14ac:dyDescent="0.2">
      <c r="A29" s="11"/>
      <c r="B29" s="19" t="s">
        <v>118</v>
      </c>
      <c r="C29" s="18"/>
      <c r="D29" s="18"/>
      <c r="E29" s="11"/>
      <c r="F29" s="99" t="s">
        <v>137</v>
      </c>
      <c r="G29" s="106" t="s">
        <v>150</v>
      </c>
      <c r="H29" s="92" t="s">
        <v>151</v>
      </c>
      <c r="I29" s="107" t="s">
        <v>92</v>
      </c>
      <c r="J29" s="107" t="s">
        <v>92</v>
      </c>
      <c r="K29" s="107" t="s">
        <v>92</v>
      </c>
      <c r="L29" s="107" t="s">
        <v>92</v>
      </c>
      <c r="M29" s="107" t="s">
        <v>92</v>
      </c>
      <c r="N29" s="107" t="s">
        <v>92</v>
      </c>
      <c r="O29" s="107" t="s">
        <v>92</v>
      </c>
      <c r="P29" s="107" t="s">
        <v>92</v>
      </c>
      <c r="Q29" s="93"/>
      <c r="R29" s="93"/>
      <c r="S29" s="108"/>
      <c r="T29" s="11"/>
    </row>
    <row r="30" spans="1:20" s="58" customFormat="1" ht="28.5" customHeight="1" x14ac:dyDescent="0.2">
      <c r="A30" s="11"/>
      <c r="B30" s="19" t="s">
        <v>121</v>
      </c>
      <c r="C30" s="18"/>
      <c r="D30" s="18"/>
      <c r="E30" s="11"/>
      <c r="F30" s="99" t="s">
        <v>137</v>
      </c>
      <c r="G30" s="106" t="s">
        <v>153</v>
      </c>
      <c r="H30" s="92" t="s">
        <v>154</v>
      </c>
      <c r="I30" s="107" t="s">
        <v>92</v>
      </c>
      <c r="J30" s="93"/>
      <c r="K30" s="93"/>
      <c r="L30" s="93"/>
      <c r="M30" s="93"/>
      <c r="N30" s="107" t="s">
        <v>92</v>
      </c>
      <c r="O30" s="107" t="s">
        <v>92</v>
      </c>
      <c r="P30" s="93"/>
      <c r="Q30" s="107"/>
      <c r="R30" s="93"/>
      <c r="S30" s="108"/>
      <c r="T30" s="11"/>
    </row>
    <row r="31" spans="1:20" s="58" customFormat="1" ht="28.5" customHeight="1" x14ac:dyDescent="0.2">
      <c r="A31" s="11"/>
      <c r="B31" s="19" t="s">
        <v>124</v>
      </c>
      <c r="C31" s="18"/>
      <c r="D31" s="18"/>
      <c r="E31" s="11"/>
      <c r="F31" s="99" t="s">
        <v>137</v>
      </c>
      <c r="G31" s="106" t="s">
        <v>156</v>
      </c>
      <c r="H31" s="92" t="s">
        <v>157</v>
      </c>
      <c r="I31" s="93"/>
      <c r="J31" s="93"/>
      <c r="K31" s="93"/>
      <c r="L31" s="93"/>
      <c r="M31" s="107" t="s">
        <v>92</v>
      </c>
      <c r="N31" s="107" t="s">
        <v>92</v>
      </c>
      <c r="O31" s="107" t="s">
        <v>92</v>
      </c>
      <c r="P31" s="93"/>
      <c r="Q31" s="93"/>
      <c r="R31" s="93"/>
      <c r="S31" s="108"/>
      <c r="T31" s="11"/>
    </row>
    <row r="32" spans="1:20" s="58" customFormat="1" ht="28.5" customHeight="1" x14ac:dyDescent="0.2">
      <c r="A32" s="11"/>
      <c r="B32" s="19" t="s">
        <v>127</v>
      </c>
      <c r="C32" s="18"/>
      <c r="D32" s="18"/>
      <c r="E32" s="11"/>
      <c r="F32" s="99" t="s">
        <v>137</v>
      </c>
      <c r="G32" s="106" t="s">
        <v>159</v>
      </c>
      <c r="H32" s="92" t="s">
        <v>160</v>
      </c>
      <c r="I32" s="107" t="s">
        <v>92</v>
      </c>
      <c r="J32" s="93"/>
      <c r="K32" s="93"/>
      <c r="L32" s="93"/>
      <c r="M32" s="107"/>
      <c r="N32" s="107" t="s">
        <v>92</v>
      </c>
      <c r="O32" s="107" t="s">
        <v>92</v>
      </c>
      <c r="P32" s="93"/>
      <c r="Q32" s="93"/>
      <c r="R32" s="93"/>
      <c r="S32" s="108"/>
      <c r="T32" s="11"/>
    </row>
    <row r="33" spans="1:20" s="58" customFormat="1" ht="28.5" customHeight="1" x14ac:dyDescent="0.2">
      <c r="A33" s="11"/>
      <c r="B33" s="19" t="s">
        <v>130</v>
      </c>
      <c r="C33" s="18"/>
      <c r="D33" s="18"/>
      <c r="E33" s="11"/>
      <c r="F33" s="99" t="s">
        <v>162</v>
      </c>
      <c r="G33" s="106" t="s">
        <v>163</v>
      </c>
      <c r="H33" s="92" t="s">
        <v>164</v>
      </c>
      <c r="I33" s="93"/>
      <c r="J33" s="107" t="s">
        <v>92</v>
      </c>
      <c r="K33" s="107" t="s">
        <v>92</v>
      </c>
      <c r="L33" s="107" t="s">
        <v>92</v>
      </c>
      <c r="M33" s="93"/>
      <c r="N33" s="93"/>
      <c r="O33" s="93"/>
      <c r="P33" s="93"/>
      <c r="Q33" s="93"/>
      <c r="R33" s="107" t="s">
        <v>92</v>
      </c>
      <c r="S33" s="108"/>
      <c r="T33" s="11"/>
    </row>
    <row r="34" spans="1:20" s="58" customFormat="1" ht="28.5" customHeight="1" x14ac:dyDescent="0.2">
      <c r="A34" s="11"/>
      <c r="B34" s="19" t="s">
        <v>133</v>
      </c>
      <c r="C34" s="18"/>
      <c r="D34" s="18"/>
      <c r="E34" s="11"/>
      <c r="F34" s="99" t="s">
        <v>162</v>
      </c>
      <c r="G34" s="106" t="s">
        <v>165</v>
      </c>
      <c r="H34" s="92" t="s">
        <v>166</v>
      </c>
      <c r="I34" s="93"/>
      <c r="J34" s="93"/>
      <c r="K34" s="107" t="s">
        <v>92</v>
      </c>
      <c r="L34" s="93"/>
      <c r="M34" s="107" t="s">
        <v>92</v>
      </c>
      <c r="N34" s="107" t="s">
        <v>92</v>
      </c>
      <c r="O34" s="107" t="s">
        <v>92</v>
      </c>
      <c r="P34" s="93"/>
      <c r="Q34" s="93"/>
      <c r="R34" s="93"/>
      <c r="S34" s="108"/>
      <c r="T34" s="11"/>
    </row>
    <row r="35" spans="1:20" s="58" customFormat="1" ht="28.5" customHeight="1" x14ac:dyDescent="0.2">
      <c r="A35" s="11"/>
      <c r="B35" s="19" t="s">
        <v>136</v>
      </c>
      <c r="C35" s="18"/>
      <c r="D35" s="18"/>
      <c r="E35" s="11"/>
      <c r="F35" s="99" t="s">
        <v>162</v>
      </c>
      <c r="G35" s="106" t="s">
        <v>167</v>
      </c>
      <c r="H35" s="92" t="s">
        <v>168</v>
      </c>
      <c r="I35" s="93"/>
      <c r="J35" s="107" t="s">
        <v>92</v>
      </c>
      <c r="K35" s="107" t="s">
        <v>92</v>
      </c>
      <c r="L35" s="93"/>
      <c r="M35" s="107" t="s">
        <v>92</v>
      </c>
      <c r="N35" s="107" t="s">
        <v>92</v>
      </c>
      <c r="O35" s="107" t="s">
        <v>92</v>
      </c>
      <c r="P35" s="107" t="s">
        <v>92</v>
      </c>
      <c r="Q35" s="93"/>
      <c r="R35" s="93"/>
      <c r="S35" s="108"/>
      <c r="T35" s="11"/>
    </row>
    <row r="36" spans="1:20" s="58" customFormat="1" ht="28.5" customHeight="1" x14ac:dyDescent="0.2">
      <c r="A36" s="11"/>
      <c r="B36" s="19" t="s">
        <v>140</v>
      </c>
      <c r="C36" s="18"/>
      <c r="D36" s="18"/>
      <c r="E36" s="11"/>
      <c r="F36" s="99" t="s">
        <v>162</v>
      </c>
      <c r="G36" s="106" t="s">
        <v>169</v>
      </c>
      <c r="H36" s="92" t="s">
        <v>170</v>
      </c>
      <c r="I36" s="93"/>
      <c r="J36" s="107" t="s">
        <v>92</v>
      </c>
      <c r="K36" s="93"/>
      <c r="L36" s="107" t="s">
        <v>92</v>
      </c>
      <c r="M36" s="93"/>
      <c r="N36" s="107" t="s">
        <v>92</v>
      </c>
      <c r="O36" s="93"/>
      <c r="P36" s="93"/>
      <c r="Q36" s="107" t="s">
        <v>92</v>
      </c>
      <c r="R36" s="93"/>
      <c r="S36" s="108"/>
      <c r="T36" s="11"/>
    </row>
    <row r="37" spans="1:20" s="58" customFormat="1" ht="28.5" customHeight="1" x14ac:dyDescent="0.2">
      <c r="A37" s="11"/>
      <c r="B37" s="19" t="s">
        <v>143</v>
      </c>
      <c r="C37" s="18"/>
      <c r="D37" s="18"/>
      <c r="E37" s="11"/>
      <c r="F37" s="99" t="s">
        <v>162</v>
      </c>
      <c r="G37" s="106" t="s">
        <v>171</v>
      </c>
      <c r="H37" s="92" t="s">
        <v>172</v>
      </c>
      <c r="I37" s="93"/>
      <c r="J37" s="93"/>
      <c r="K37" s="107" t="s">
        <v>92</v>
      </c>
      <c r="L37" s="93"/>
      <c r="M37" s="107" t="s">
        <v>92</v>
      </c>
      <c r="N37" s="107" t="s">
        <v>92</v>
      </c>
      <c r="O37" s="107" t="s">
        <v>92</v>
      </c>
      <c r="P37" s="107" t="s">
        <v>92</v>
      </c>
      <c r="Q37" s="93"/>
      <c r="R37" s="93"/>
      <c r="S37" s="108"/>
      <c r="T37" s="11"/>
    </row>
    <row r="38" spans="1:20" s="58" customFormat="1" ht="28.5" customHeight="1" x14ac:dyDescent="0.2">
      <c r="A38" s="11"/>
      <c r="B38" s="19" t="s">
        <v>146</v>
      </c>
      <c r="C38" s="18"/>
      <c r="D38" s="18"/>
      <c r="E38" s="11"/>
      <c r="F38" s="99" t="s">
        <v>173</v>
      </c>
      <c r="G38" s="106" t="s">
        <v>174</v>
      </c>
      <c r="H38" s="92" t="s">
        <v>175</v>
      </c>
      <c r="I38" s="93"/>
      <c r="J38" s="93"/>
      <c r="K38" s="107" t="s">
        <v>92</v>
      </c>
      <c r="L38" s="93"/>
      <c r="M38" s="107" t="s">
        <v>92</v>
      </c>
      <c r="N38" s="107" t="s">
        <v>92</v>
      </c>
      <c r="O38" s="107" t="s">
        <v>92</v>
      </c>
      <c r="P38" s="93"/>
      <c r="Q38" s="93"/>
      <c r="R38" s="93"/>
      <c r="S38" s="108"/>
      <c r="T38" s="11"/>
    </row>
    <row r="39" spans="1:20" s="58" customFormat="1" ht="28.5" customHeight="1" x14ac:dyDescent="0.2">
      <c r="A39" s="11"/>
      <c r="B39" s="19" t="s">
        <v>149</v>
      </c>
      <c r="C39" s="18"/>
      <c r="D39" s="18"/>
      <c r="E39" s="11"/>
      <c r="F39" s="99" t="s">
        <v>173</v>
      </c>
      <c r="G39" s="106" t="s">
        <v>176</v>
      </c>
      <c r="H39" s="92" t="s">
        <v>177</v>
      </c>
      <c r="I39" s="93"/>
      <c r="J39" s="93"/>
      <c r="K39" s="107" t="s">
        <v>92</v>
      </c>
      <c r="L39" s="93"/>
      <c r="M39" s="107" t="s">
        <v>92</v>
      </c>
      <c r="N39" s="107" t="s">
        <v>92</v>
      </c>
      <c r="O39" s="93"/>
      <c r="P39" s="107" t="s">
        <v>92</v>
      </c>
      <c r="Q39" s="93"/>
      <c r="R39" s="93"/>
      <c r="S39" s="108"/>
      <c r="T39" s="11"/>
    </row>
    <row r="40" spans="1:20" s="58" customFormat="1" ht="28.5" customHeight="1" x14ac:dyDescent="0.2">
      <c r="A40" s="11"/>
      <c r="B40" s="19" t="s">
        <v>152</v>
      </c>
      <c r="C40" s="18"/>
      <c r="D40" s="18"/>
      <c r="E40" s="11"/>
      <c r="F40" s="99" t="s">
        <v>173</v>
      </c>
      <c r="G40" s="106" t="s">
        <v>178</v>
      </c>
      <c r="H40" s="92" t="s">
        <v>179</v>
      </c>
      <c r="I40" s="107" t="s">
        <v>92</v>
      </c>
      <c r="J40" s="93"/>
      <c r="K40" s="93"/>
      <c r="L40" s="93"/>
      <c r="M40" s="107" t="s">
        <v>92</v>
      </c>
      <c r="N40" s="107" t="s">
        <v>92</v>
      </c>
      <c r="O40" s="107" t="s">
        <v>92</v>
      </c>
      <c r="P40" s="93"/>
      <c r="Q40" s="93"/>
      <c r="R40" s="93"/>
      <c r="S40" s="108"/>
      <c r="T40" s="11"/>
    </row>
    <row r="41" spans="1:20" s="58" customFormat="1" ht="28.5" customHeight="1" x14ac:dyDescent="0.2">
      <c r="A41" s="11"/>
      <c r="B41" s="19" t="s">
        <v>155</v>
      </c>
      <c r="C41" s="18"/>
      <c r="D41" s="18"/>
      <c r="E41" s="11"/>
      <c r="F41" s="99" t="s">
        <v>173</v>
      </c>
      <c r="G41" s="106" t="s">
        <v>180</v>
      </c>
      <c r="H41" s="92" t="s">
        <v>181</v>
      </c>
      <c r="I41" s="93"/>
      <c r="J41" s="93"/>
      <c r="K41" s="93"/>
      <c r="L41" s="93"/>
      <c r="M41" s="107" t="s">
        <v>92</v>
      </c>
      <c r="N41" s="107" t="s">
        <v>92</v>
      </c>
      <c r="O41" s="107" t="s">
        <v>92</v>
      </c>
      <c r="P41" s="93"/>
      <c r="Q41" s="93"/>
      <c r="R41" s="93"/>
      <c r="S41" s="108"/>
      <c r="T41" s="11"/>
    </row>
    <row r="42" spans="1:20" s="58" customFormat="1" ht="28.5" customHeight="1" x14ac:dyDescent="0.2">
      <c r="A42" s="11"/>
      <c r="B42" s="19" t="s">
        <v>158</v>
      </c>
      <c r="C42" s="18"/>
      <c r="D42" s="18"/>
      <c r="E42" s="11"/>
      <c r="F42" s="99" t="s">
        <v>173</v>
      </c>
      <c r="G42" s="106" t="s">
        <v>182</v>
      </c>
      <c r="H42" s="92" t="s">
        <v>183</v>
      </c>
      <c r="I42" s="93"/>
      <c r="J42" s="107" t="s">
        <v>92</v>
      </c>
      <c r="K42" s="107" t="s">
        <v>92</v>
      </c>
      <c r="L42" s="107" t="s">
        <v>92</v>
      </c>
      <c r="M42" s="93"/>
      <c r="N42" s="93"/>
      <c r="O42" s="93"/>
      <c r="P42" s="107" t="s">
        <v>92</v>
      </c>
      <c r="Q42" s="107" t="s">
        <v>92</v>
      </c>
      <c r="R42" s="93"/>
      <c r="S42" s="107" t="s">
        <v>92</v>
      </c>
      <c r="T42" s="11"/>
    </row>
    <row r="43" spans="1:20" s="58" customFormat="1" ht="28.5" customHeight="1" x14ac:dyDescent="0.2">
      <c r="A43" s="11"/>
      <c r="B43" s="19" t="s">
        <v>161</v>
      </c>
      <c r="C43" s="18"/>
      <c r="D43" s="18"/>
      <c r="E43" s="11"/>
      <c r="F43" s="99" t="s">
        <v>173</v>
      </c>
      <c r="G43" s="106" t="s">
        <v>184</v>
      </c>
      <c r="H43" s="92" t="s">
        <v>185</v>
      </c>
      <c r="I43" s="93"/>
      <c r="J43" s="107" t="s">
        <v>92</v>
      </c>
      <c r="K43" s="107" t="s">
        <v>92</v>
      </c>
      <c r="L43" s="93"/>
      <c r="M43" s="93"/>
      <c r="N43" s="107" t="s">
        <v>92</v>
      </c>
      <c r="O43" s="107"/>
      <c r="P43" s="93"/>
      <c r="Q43" s="93"/>
      <c r="R43" s="93"/>
      <c r="S43" s="108"/>
      <c r="T43" s="11"/>
    </row>
    <row r="44" spans="1:20" s="58" customFormat="1" ht="28.5" customHeight="1" x14ac:dyDescent="0.2">
      <c r="A44" s="11"/>
      <c r="B44" s="11"/>
      <c r="C44" s="11"/>
      <c r="D44" s="11"/>
      <c r="E44" s="11"/>
      <c r="F44" s="99" t="s">
        <v>173</v>
      </c>
      <c r="G44" s="106" t="s">
        <v>186</v>
      </c>
      <c r="H44" s="92" t="s">
        <v>187</v>
      </c>
      <c r="I44" s="107" t="s">
        <v>92</v>
      </c>
      <c r="J44" s="93"/>
      <c r="K44" s="93"/>
      <c r="L44" s="93"/>
      <c r="M44" s="107" t="s">
        <v>92</v>
      </c>
      <c r="N44" s="107" t="s">
        <v>92</v>
      </c>
      <c r="O44" s="107" t="s">
        <v>92</v>
      </c>
      <c r="P44" s="93"/>
      <c r="Q44" s="93"/>
      <c r="R44" s="93"/>
      <c r="S44" s="108"/>
      <c r="T44" s="11"/>
    </row>
    <row r="45" spans="1:20" s="58" customFormat="1" ht="28.5" customHeight="1" x14ac:dyDescent="0.2">
      <c r="A45" s="11"/>
      <c r="B45" s="11"/>
      <c r="C45" s="11"/>
      <c r="D45" s="11"/>
      <c r="E45" s="11"/>
      <c r="F45" s="99" t="s">
        <v>173</v>
      </c>
      <c r="G45" s="106" t="s">
        <v>188</v>
      </c>
      <c r="H45" s="92" t="s">
        <v>189</v>
      </c>
      <c r="I45" s="107" t="s">
        <v>92</v>
      </c>
      <c r="J45" s="107" t="s">
        <v>92</v>
      </c>
      <c r="K45" s="107" t="s">
        <v>92</v>
      </c>
      <c r="L45" s="107" t="s">
        <v>92</v>
      </c>
      <c r="M45" s="107" t="s">
        <v>92</v>
      </c>
      <c r="N45" s="107" t="s">
        <v>92</v>
      </c>
      <c r="O45" s="107" t="s">
        <v>92</v>
      </c>
      <c r="P45" s="107" t="s">
        <v>92</v>
      </c>
      <c r="Q45" s="107" t="s">
        <v>92</v>
      </c>
      <c r="R45" s="107" t="s">
        <v>92</v>
      </c>
      <c r="S45" s="107" t="s">
        <v>92</v>
      </c>
      <c r="T45" s="11"/>
    </row>
    <row r="46" spans="1:20" ht="23.25" customHeight="1" x14ac:dyDescent="0.2">
      <c r="A46" s="1"/>
      <c r="B46" s="1"/>
      <c r="C46" s="1"/>
      <c r="D46" s="1"/>
      <c r="E46" s="1"/>
      <c r="F46" s="110" t="s">
        <v>137</v>
      </c>
      <c r="G46" s="111" t="s">
        <v>490</v>
      </c>
      <c r="H46" s="112" t="s">
        <v>493</v>
      </c>
      <c r="I46" s="113" t="s">
        <v>92</v>
      </c>
      <c r="J46" s="114"/>
      <c r="K46" s="114"/>
      <c r="L46" s="114"/>
      <c r="M46" s="113"/>
      <c r="N46" s="113" t="s">
        <v>92</v>
      </c>
      <c r="O46" s="113"/>
      <c r="P46" s="114"/>
      <c r="Q46" s="114"/>
      <c r="R46" s="114"/>
      <c r="S46" s="115"/>
      <c r="T46" s="1"/>
    </row>
    <row r="47" spans="1:20" ht="21.75" customHeight="1" x14ac:dyDescent="0.2">
      <c r="A47" s="1"/>
      <c r="B47" s="1"/>
      <c r="C47" s="1"/>
      <c r="D47" s="1"/>
      <c r="E47" s="1"/>
      <c r="F47" s="110" t="s">
        <v>89</v>
      </c>
      <c r="G47" s="111" t="s">
        <v>491</v>
      </c>
      <c r="H47" s="112" t="s">
        <v>494</v>
      </c>
      <c r="I47" s="113"/>
      <c r="J47" s="113" t="s">
        <v>92</v>
      </c>
      <c r="K47" s="113"/>
      <c r="L47" s="113"/>
      <c r="M47" s="113"/>
      <c r="N47" s="113"/>
      <c r="O47" s="113"/>
      <c r="P47" s="113"/>
      <c r="Q47" s="113"/>
      <c r="R47" s="113"/>
      <c r="S47" s="113"/>
      <c r="T47" s="1"/>
    </row>
    <row r="48" spans="1:20" ht="21" customHeight="1" x14ac:dyDescent="0.2">
      <c r="A48" s="1"/>
      <c r="B48" s="1"/>
      <c r="C48" s="1"/>
      <c r="D48" s="1"/>
      <c r="E48" s="1"/>
      <c r="F48" s="116" t="s">
        <v>162</v>
      </c>
      <c r="G48" s="117" t="s">
        <v>492</v>
      </c>
      <c r="H48" s="118" t="s">
        <v>495</v>
      </c>
      <c r="I48" s="119" t="s">
        <v>92</v>
      </c>
      <c r="J48" s="119" t="s">
        <v>92</v>
      </c>
      <c r="K48" s="119" t="s">
        <v>92</v>
      </c>
      <c r="L48" s="119" t="s">
        <v>92</v>
      </c>
      <c r="M48" s="119" t="s">
        <v>92</v>
      </c>
      <c r="N48" s="119" t="s">
        <v>92</v>
      </c>
      <c r="O48" s="119" t="s">
        <v>92</v>
      </c>
      <c r="P48" s="119" t="s">
        <v>92</v>
      </c>
      <c r="Q48" s="119" t="s">
        <v>92</v>
      </c>
      <c r="R48" s="119"/>
      <c r="S48" s="120" t="s">
        <v>92</v>
      </c>
      <c r="T48" s="1"/>
    </row>
    <row r="49" spans="1:20" x14ac:dyDescent="0.2">
      <c r="A49" s="1"/>
      <c r="B49" s="1"/>
      <c r="C49" s="1"/>
      <c r="D49" s="1"/>
      <c r="E49" s="1"/>
      <c r="F49" s="1"/>
      <c r="G49" s="1"/>
      <c r="H49" s="2"/>
      <c r="I49" s="1"/>
      <c r="J49" s="1"/>
      <c r="K49" s="1"/>
      <c r="L49" s="1"/>
      <c r="M49" s="1"/>
      <c r="N49" s="1"/>
      <c r="O49" s="1"/>
      <c r="P49" s="1"/>
      <c r="Q49" s="1"/>
      <c r="R49" s="1"/>
      <c r="S49" s="1"/>
      <c r="T49" s="1"/>
    </row>
    <row r="50" spans="1:20" x14ac:dyDescent="0.2">
      <c r="A50" s="1"/>
      <c r="B50" s="1"/>
      <c r="C50" s="1"/>
      <c r="D50" s="1"/>
      <c r="E50" s="1"/>
      <c r="F50" s="1"/>
      <c r="G50" s="1"/>
      <c r="H50" s="2"/>
      <c r="I50" s="1"/>
      <c r="J50" s="1"/>
      <c r="K50" s="1"/>
      <c r="L50" s="1"/>
      <c r="M50" s="1"/>
      <c r="N50" s="1"/>
      <c r="O50" s="1"/>
      <c r="P50" s="1"/>
      <c r="Q50" s="1"/>
      <c r="R50" s="1"/>
      <c r="S50" s="1"/>
      <c r="T50" s="1"/>
    </row>
    <row r="51" spans="1:20" x14ac:dyDescent="0.2">
      <c r="A51" s="1"/>
      <c r="B51" s="1"/>
      <c r="C51" s="1"/>
      <c r="D51" s="1"/>
      <c r="E51" s="1"/>
      <c r="F51" s="1"/>
      <c r="G51" s="1"/>
      <c r="H51" s="2"/>
      <c r="I51" s="1"/>
      <c r="J51" s="1"/>
      <c r="K51" s="1"/>
      <c r="L51" s="1"/>
      <c r="M51" s="1"/>
      <c r="N51" s="1"/>
      <c r="O51" s="1"/>
      <c r="P51" s="1"/>
      <c r="Q51" s="1"/>
      <c r="R51" s="1"/>
      <c r="S51" s="1"/>
      <c r="T51" s="1"/>
    </row>
    <row r="52" spans="1:20" x14ac:dyDescent="0.2">
      <c r="A52" s="1"/>
      <c r="B52" s="1"/>
      <c r="C52" s="1"/>
      <c r="D52" s="1"/>
      <c r="E52" s="1"/>
      <c r="F52" s="1"/>
      <c r="G52" s="1"/>
      <c r="H52" s="2"/>
      <c r="I52" s="1"/>
      <c r="J52" s="1"/>
      <c r="K52" s="1"/>
      <c r="L52" s="1"/>
      <c r="M52" s="1"/>
      <c r="N52" s="1"/>
      <c r="O52" s="1"/>
      <c r="P52" s="1"/>
      <c r="Q52" s="1"/>
      <c r="R52" s="1"/>
      <c r="S52" s="1"/>
      <c r="T52" s="1"/>
    </row>
    <row r="53" spans="1:20" x14ac:dyDescent="0.2">
      <c r="A53" s="1"/>
      <c r="B53" s="1"/>
      <c r="C53" s="1"/>
      <c r="D53" s="1"/>
      <c r="E53" s="1"/>
      <c r="F53" s="1"/>
      <c r="G53" s="1"/>
      <c r="H53" s="2"/>
      <c r="I53" s="1"/>
      <c r="J53" s="1"/>
      <c r="K53" s="1"/>
      <c r="L53" s="1"/>
      <c r="M53" s="1"/>
      <c r="N53" s="1"/>
      <c r="O53" s="1"/>
      <c r="P53" s="1"/>
      <c r="Q53" s="1"/>
      <c r="R53" s="1"/>
      <c r="S53" s="1"/>
      <c r="T53" s="1"/>
    </row>
    <row r="54" spans="1:20" x14ac:dyDescent="0.2">
      <c r="A54" s="1"/>
      <c r="B54" s="1"/>
      <c r="C54" s="1"/>
      <c r="D54" s="1"/>
      <c r="E54" s="1"/>
      <c r="F54" s="1"/>
      <c r="G54" s="1"/>
      <c r="H54" s="2"/>
      <c r="I54" s="1"/>
      <c r="J54" s="1"/>
      <c r="K54" s="1"/>
      <c r="L54" s="1"/>
      <c r="M54" s="1"/>
      <c r="N54" s="1"/>
      <c r="O54" s="1"/>
      <c r="P54" s="1"/>
      <c r="Q54" s="1"/>
      <c r="R54" s="1"/>
      <c r="S54" s="1"/>
      <c r="T54" s="1"/>
    </row>
    <row r="55" spans="1:20" x14ac:dyDescent="0.2">
      <c r="A55" s="1"/>
      <c r="B55" s="1"/>
      <c r="C55" s="1"/>
      <c r="D55" s="1"/>
      <c r="E55" s="1"/>
      <c r="F55" s="1"/>
      <c r="G55" s="1"/>
      <c r="H55" s="2"/>
      <c r="I55" s="1"/>
      <c r="J55" s="1"/>
      <c r="K55" s="1"/>
      <c r="L55" s="1"/>
      <c r="M55" s="1"/>
      <c r="N55" s="1"/>
      <c r="O55" s="1"/>
      <c r="P55" s="1"/>
      <c r="Q55" s="1"/>
      <c r="R55" s="1"/>
      <c r="S55" s="1"/>
      <c r="T55" s="1"/>
    </row>
    <row r="56" spans="1:20" x14ac:dyDescent="0.2">
      <c r="A56" s="1"/>
      <c r="B56" s="1"/>
      <c r="C56" s="1"/>
      <c r="D56" s="1"/>
      <c r="E56" s="1"/>
      <c r="F56" s="1"/>
      <c r="G56" s="1"/>
      <c r="H56" s="2"/>
      <c r="I56" s="1"/>
      <c r="J56" s="1"/>
      <c r="K56" s="1"/>
      <c r="L56" s="1"/>
      <c r="M56" s="1"/>
      <c r="N56" s="1"/>
      <c r="O56" s="1"/>
      <c r="P56" s="1"/>
      <c r="Q56" s="1"/>
      <c r="R56" s="1"/>
      <c r="S56" s="1"/>
      <c r="T56" s="1"/>
    </row>
    <row r="57" spans="1:20" x14ac:dyDescent="0.2">
      <c r="A57" s="1"/>
      <c r="B57" s="1"/>
      <c r="C57" s="1"/>
      <c r="D57" s="1"/>
      <c r="E57" s="1"/>
      <c r="F57" s="1"/>
      <c r="G57" s="1"/>
      <c r="H57" s="2"/>
      <c r="I57" s="1"/>
      <c r="J57" s="1"/>
      <c r="K57" s="1"/>
      <c r="L57" s="1"/>
      <c r="M57" s="1"/>
      <c r="N57" s="1"/>
      <c r="O57" s="1"/>
      <c r="P57" s="1"/>
      <c r="Q57" s="1"/>
      <c r="R57" s="1"/>
      <c r="S57" s="1"/>
      <c r="T57" s="1"/>
    </row>
    <row r="58" spans="1:20" x14ac:dyDescent="0.2">
      <c r="A58" s="1"/>
      <c r="B58" s="1"/>
      <c r="C58" s="1"/>
      <c r="D58" s="1"/>
      <c r="E58" s="1"/>
      <c r="F58" s="1"/>
      <c r="G58" s="1"/>
      <c r="H58" s="2"/>
      <c r="I58" s="1"/>
      <c r="J58" s="1"/>
      <c r="K58" s="1"/>
      <c r="L58" s="1"/>
      <c r="M58" s="1"/>
      <c r="N58" s="1"/>
      <c r="O58" s="1"/>
      <c r="P58" s="1"/>
      <c r="Q58" s="1"/>
      <c r="R58" s="1"/>
      <c r="S58" s="1"/>
      <c r="T58" s="1"/>
    </row>
    <row r="59" spans="1:20" x14ac:dyDescent="0.2">
      <c r="A59" s="1"/>
      <c r="B59" s="1"/>
      <c r="C59" s="1"/>
      <c r="D59" s="1"/>
      <c r="E59" s="1"/>
      <c r="F59" s="1"/>
      <c r="G59" s="1"/>
      <c r="H59" s="2"/>
      <c r="I59" s="1"/>
      <c r="J59" s="1"/>
      <c r="K59" s="1"/>
      <c r="L59" s="1"/>
      <c r="M59" s="1"/>
      <c r="N59" s="1"/>
      <c r="O59" s="1"/>
      <c r="P59" s="1"/>
      <c r="Q59" s="1"/>
      <c r="R59" s="1"/>
      <c r="S59" s="1"/>
      <c r="T59" s="1"/>
    </row>
    <row r="60" spans="1:20" x14ac:dyDescent="0.2">
      <c r="A60" s="1"/>
      <c r="B60" s="1"/>
      <c r="C60" s="1"/>
      <c r="D60" s="1"/>
      <c r="E60" s="1"/>
      <c r="F60" s="1"/>
      <c r="G60" s="1"/>
      <c r="H60" s="2"/>
      <c r="I60" s="1"/>
      <c r="J60" s="1"/>
      <c r="K60" s="1"/>
      <c r="L60" s="1"/>
      <c r="M60" s="1"/>
      <c r="N60" s="1"/>
      <c r="O60" s="1"/>
      <c r="P60" s="1"/>
      <c r="Q60" s="1"/>
      <c r="R60" s="1"/>
      <c r="S60" s="1"/>
      <c r="T60" s="1"/>
    </row>
    <row r="61" spans="1:20" x14ac:dyDescent="0.2">
      <c r="A61" s="1"/>
      <c r="B61" s="1"/>
      <c r="C61" s="1"/>
      <c r="D61" s="1"/>
      <c r="E61" s="1"/>
      <c r="F61" s="1"/>
      <c r="G61" s="1"/>
      <c r="H61" s="2"/>
      <c r="I61" s="1"/>
      <c r="J61" s="1"/>
      <c r="K61" s="1"/>
      <c r="L61" s="1"/>
      <c r="M61" s="1"/>
      <c r="N61" s="1"/>
      <c r="O61" s="1"/>
      <c r="P61" s="1"/>
      <c r="Q61" s="1"/>
      <c r="R61" s="1"/>
      <c r="S61" s="1"/>
      <c r="T61" s="1"/>
    </row>
    <row r="62" spans="1:20" x14ac:dyDescent="0.2">
      <c r="A62" s="1"/>
      <c r="B62" s="1"/>
      <c r="C62" s="1"/>
      <c r="D62" s="1"/>
      <c r="E62" s="1"/>
      <c r="F62" s="1"/>
      <c r="G62" s="1"/>
      <c r="H62" s="2"/>
      <c r="I62" s="1"/>
      <c r="J62" s="1"/>
      <c r="K62" s="1"/>
      <c r="L62" s="1"/>
      <c r="M62" s="1"/>
      <c r="N62" s="1"/>
      <c r="O62" s="1"/>
      <c r="P62" s="1"/>
      <c r="Q62" s="1"/>
      <c r="R62" s="1"/>
      <c r="S62" s="1"/>
      <c r="T62" s="1"/>
    </row>
    <row r="63" spans="1:20" x14ac:dyDescent="0.2">
      <c r="A63" s="1"/>
      <c r="B63" s="1"/>
      <c r="C63" s="1"/>
      <c r="D63" s="1"/>
      <c r="E63" s="1"/>
      <c r="F63" s="1"/>
      <c r="G63" s="1"/>
      <c r="H63" s="2"/>
      <c r="I63" s="1"/>
      <c r="J63" s="1"/>
      <c r="K63" s="1"/>
      <c r="L63" s="1"/>
      <c r="M63" s="1"/>
      <c r="N63" s="1"/>
      <c r="O63" s="1"/>
      <c r="P63" s="1"/>
      <c r="Q63" s="1"/>
      <c r="R63" s="1"/>
      <c r="S63" s="1"/>
      <c r="T63" s="1"/>
    </row>
    <row r="64" spans="1:20" x14ac:dyDescent="0.2">
      <c r="A64" s="1"/>
      <c r="B64" s="1"/>
      <c r="C64" s="1"/>
      <c r="D64" s="1"/>
      <c r="E64" s="1"/>
      <c r="F64" s="1"/>
      <c r="G64" s="1"/>
      <c r="H64" s="2"/>
      <c r="I64" s="1"/>
      <c r="J64" s="1"/>
      <c r="K64" s="1"/>
      <c r="L64" s="1"/>
      <c r="M64" s="1"/>
      <c r="N64" s="1"/>
      <c r="O64" s="1"/>
      <c r="P64" s="1"/>
      <c r="Q64" s="1"/>
      <c r="R64" s="1"/>
      <c r="S64" s="1"/>
      <c r="T64" s="1"/>
    </row>
    <row r="65" spans="1:20" x14ac:dyDescent="0.2">
      <c r="A65" s="1"/>
      <c r="B65" s="1"/>
      <c r="C65" s="1"/>
      <c r="D65" s="1"/>
      <c r="E65" s="1"/>
      <c r="F65" s="1"/>
      <c r="G65" s="1"/>
      <c r="H65" s="2"/>
      <c r="I65" s="1"/>
      <c r="J65" s="1"/>
      <c r="K65" s="1"/>
      <c r="L65" s="1"/>
      <c r="M65" s="1"/>
      <c r="N65" s="1"/>
      <c r="O65" s="1"/>
      <c r="P65" s="1"/>
      <c r="Q65" s="1"/>
      <c r="R65" s="1"/>
      <c r="S65" s="1"/>
      <c r="T65" s="1"/>
    </row>
    <row r="66" spans="1:20" x14ac:dyDescent="0.2">
      <c r="A66" s="1"/>
      <c r="B66" s="1"/>
      <c r="C66" s="1"/>
      <c r="D66" s="1"/>
      <c r="E66" s="1"/>
      <c r="F66" s="1"/>
      <c r="G66" s="1"/>
      <c r="H66" s="2"/>
      <c r="I66" s="1"/>
      <c r="J66" s="1"/>
      <c r="K66" s="1"/>
      <c r="L66" s="1"/>
      <c r="M66" s="1"/>
      <c r="N66" s="1"/>
      <c r="O66" s="1"/>
      <c r="P66" s="1"/>
      <c r="Q66" s="1"/>
      <c r="R66" s="1"/>
      <c r="S66" s="1"/>
      <c r="T66" s="1"/>
    </row>
    <row r="67" spans="1:20" x14ac:dyDescent="0.2">
      <c r="A67" s="1"/>
      <c r="B67" s="1"/>
      <c r="C67" s="1"/>
      <c r="D67" s="1"/>
      <c r="E67" s="1"/>
      <c r="F67" s="1"/>
      <c r="G67" s="1"/>
      <c r="H67" s="2"/>
      <c r="I67" s="1"/>
      <c r="J67" s="1"/>
      <c r="K67" s="1"/>
      <c r="L67" s="1"/>
      <c r="M67" s="1"/>
      <c r="N67" s="1"/>
      <c r="O67" s="1"/>
      <c r="P67" s="1"/>
      <c r="Q67" s="1"/>
      <c r="R67" s="1"/>
      <c r="S67" s="1"/>
      <c r="T67" s="1"/>
    </row>
    <row r="68" spans="1:20" x14ac:dyDescent="0.2">
      <c r="A68" s="1"/>
      <c r="B68" s="1"/>
      <c r="C68" s="1"/>
      <c r="D68" s="1"/>
      <c r="E68" s="1"/>
      <c r="F68" s="1"/>
      <c r="G68" s="1"/>
      <c r="H68" s="2"/>
      <c r="I68" s="1"/>
      <c r="J68" s="1"/>
      <c r="K68" s="1"/>
      <c r="L68" s="1"/>
      <c r="M68" s="1"/>
      <c r="N68" s="1"/>
      <c r="O68" s="1"/>
      <c r="P68" s="1"/>
      <c r="Q68" s="1"/>
      <c r="R68" s="1"/>
      <c r="S68" s="1"/>
      <c r="T68" s="1"/>
    </row>
    <row r="69" spans="1:20" x14ac:dyDescent="0.2">
      <c r="A69" s="1"/>
      <c r="B69" s="1"/>
      <c r="C69" s="1"/>
      <c r="D69" s="1"/>
      <c r="E69" s="1"/>
      <c r="F69" s="1"/>
      <c r="G69" s="1"/>
      <c r="H69" s="2"/>
      <c r="I69" s="1"/>
      <c r="J69" s="1"/>
      <c r="K69" s="1"/>
      <c r="L69" s="1"/>
      <c r="M69" s="1"/>
      <c r="N69" s="1"/>
      <c r="O69" s="1"/>
      <c r="P69" s="1"/>
      <c r="Q69" s="1"/>
      <c r="R69" s="1"/>
      <c r="S69" s="1"/>
      <c r="T69" s="1"/>
    </row>
    <row r="70" spans="1:20" x14ac:dyDescent="0.2">
      <c r="A70" s="1"/>
      <c r="B70" s="1"/>
      <c r="C70" s="1"/>
      <c r="D70" s="1"/>
      <c r="E70" s="1"/>
      <c r="F70" s="1"/>
      <c r="G70" s="1"/>
      <c r="H70" s="2"/>
      <c r="I70" s="1"/>
      <c r="J70" s="1"/>
      <c r="K70" s="1"/>
      <c r="L70" s="1"/>
      <c r="M70" s="1"/>
      <c r="N70" s="1"/>
      <c r="O70" s="1"/>
      <c r="P70" s="1"/>
      <c r="Q70" s="1"/>
      <c r="R70" s="1"/>
      <c r="S70" s="1"/>
      <c r="T70" s="1"/>
    </row>
    <row r="71" spans="1:20" x14ac:dyDescent="0.2">
      <c r="A71" s="1"/>
      <c r="B71" s="1"/>
      <c r="C71" s="1"/>
      <c r="D71" s="1"/>
      <c r="E71" s="1"/>
      <c r="F71" s="1"/>
      <c r="G71" s="1"/>
      <c r="H71" s="2"/>
      <c r="I71" s="1"/>
      <c r="J71" s="1"/>
      <c r="K71" s="1"/>
      <c r="L71" s="1"/>
      <c r="M71" s="1"/>
      <c r="N71" s="1"/>
      <c r="O71" s="1"/>
      <c r="P71" s="1"/>
      <c r="Q71" s="1"/>
      <c r="R71" s="1"/>
      <c r="S71" s="1"/>
      <c r="T71" s="1"/>
    </row>
    <row r="72" spans="1:20" x14ac:dyDescent="0.2">
      <c r="A72" s="1"/>
      <c r="B72" s="1"/>
      <c r="C72" s="1"/>
      <c r="D72" s="1"/>
      <c r="E72" s="1"/>
      <c r="F72" s="1"/>
      <c r="G72" s="1"/>
      <c r="H72" s="2"/>
      <c r="I72" s="1"/>
      <c r="J72" s="1"/>
      <c r="K72" s="1"/>
      <c r="L72" s="1"/>
      <c r="M72" s="1"/>
      <c r="N72" s="1"/>
      <c r="O72" s="1"/>
      <c r="P72" s="1"/>
      <c r="Q72" s="1"/>
      <c r="R72" s="1"/>
      <c r="S72" s="1"/>
      <c r="T72" s="1"/>
    </row>
    <row r="73" spans="1:20" x14ac:dyDescent="0.2">
      <c r="A73" s="1"/>
      <c r="B73" s="1"/>
      <c r="C73" s="1"/>
      <c r="D73" s="1"/>
      <c r="E73" s="1"/>
      <c r="F73" s="1"/>
      <c r="G73" s="1"/>
      <c r="H73" s="2"/>
      <c r="I73" s="1"/>
      <c r="J73" s="1"/>
      <c r="K73" s="1"/>
      <c r="L73" s="1"/>
      <c r="M73" s="1"/>
      <c r="N73" s="1"/>
      <c r="O73" s="1"/>
      <c r="P73" s="1"/>
      <c r="Q73" s="1"/>
      <c r="R73" s="1"/>
      <c r="S73" s="1"/>
      <c r="T73" s="1"/>
    </row>
    <row r="74" spans="1:20" x14ac:dyDescent="0.2">
      <c r="A74" s="1"/>
      <c r="B74" s="1"/>
      <c r="C74" s="1"/>
      <c r="D74" s="1"/>
      <c r="E74" s="1"/>
      <c r="F74" s="1"/>
      <c r="G74" s="1"/>
      <c r="H74" s="2"/>
      <c r="I74" s="1"/>
      <c r="J74" s="1"/>
      <c r="K74" s="1"/>
      <c r="L74" s="1"/>
      <c r="M74" s="1"/>
      <c r="N74" s="1"/>
      <c r="O74" s="1"/>
      <c r="P74" s="1"/>
      <c r="Q74" s="1"/>
      <c r="R74" s="1"/>
      <c r="S74" s="1"/>
      <c r="T74" s="1"/>
    </row>
    <row r="75" spans="1:20" x14ac:dyDescent="0.2">
      <c r="A75" s="1"/>
      <c r="B75" s="1"/>
      <c r="C75" s="1"/>
      <c r="D75" s="1"/>
      <c r="E75" s="1"/>
      <c r="F75" s="1"/>
      <c r="G75" s="1"/>
      <c r="H75" s="2"/>
      <c r="I75" s="1"/>
      <c r="J75" s="1"/>
      <c r="K75" s="1"/>
      <c r="L75" s="1"/>
      <c r="M75" s="1"/>
      <c r="N75" s="1"/>
      <c r="O75" s="1"/>
      <c r="P75" s="1"/>
      <c r="Q75" s="1"/>
      <c r="R75" s="1"/>
      <c r="S75" s="1"/>
      <c r="T75" s="1"/>
    </row>
    <row r="76" spans="1:20" x14ac:dyDescent="0.2">
      <c r="A76" s="1"/>
      <c r="B76" s="1"/>
      <c r="C76" s="1"/>
      <c r="D76" s="1"/>
      <c r="E76" s="1"/>
      <c r="F76" s="1"/>
      <c r="G76" s="1"/>
      <c r="H76" s="2"/>
      <c r="I76" s="1"/>
      <c r="J76" s="1"/>
      <c r="K76" s="1"/>
      <c r="L76" s="1"/>
      <c r="M76" s="1"/>
      <c r="N76" s="1"/>
      <c r="O76" s="1"/>
      <c r="P76" s="1"/>
      <c r="Q76" s="1"/>
      <c r="R76" s="1"/>
      <c r="S76" s="1"/>
      <c r="T76" s="1"/>
    </row>
    <row r="77" spans="1:20" x14ac:dyDescent="0.2">
      <c r="A77" s="1"/>
      <c r="B77" s="1"/>
      <c r="C77" s="1"/>
      <c r="D77" s="1"/>
      <c r="E77" s="1"/>
      <c r="F77" s="1"/>
      <c r="G77" s="1"/>
      <c r="H77" s="2"/>
      <c r="I77" s="1"/>
      <c r="J77" s="1"/>
      <c r="K77" s="1"/>
      <c r="L77" s="1"/>
      <c r="M77" s="1"/>
      <c r="N77" s="1"/>
      <c r="O77" s="1"/>
      <c r="P77" s="1"/>
      <c r="Q77" s="1"/>
      <c r="R77" s="1"/>
      <c r="S77" s="1"/>
      <c r="T77" s="1"/>
    </row>
    <row r="78" spans="1:20" x14ac:dyDescent="0.2">
      <c r="A78" s="1"/>
      <c r="B78" s="1"/>
      <c r="C78" s="1"/>
      <c r="D78" s="1"/>
      <c r="E78" s="1"/>
      <c r="F78" s="1"/>
      <c r="G78" s="1"/>
      <c r="H78" s="2"/>
      <c r="I78" s="1"/>
      <c r="J78" s="1"/>
      <c r="K78" s="1"/>
      <c r="L78" s="1"/>
      <c r="M78" s="1"/>
      <c r="N78" s="1"/>
      <c r="O78" s="1"/>
      <c r="P78" s="1"/>
      <c r="Q78" s="1"/>
      <c r="R78" s="1"/>
      <c r="S78" s="1"/>
      <c r="T78" s="1"/>
    </row>
  </sheetData>
  <mergeCells count="4">
    <mergeCell ref="B7:D13"/>
    <mergeCell ref="I4:S6"/>
    <mergeCell ref="B6:D6"/>
    <mergeCell ref="B25:D25"/>
  </mergeCells>
  <phoneticPr fontId="10" type="noConversion"/>
  <conditionalFormatting sqref="H7">
    <cfRule type="beginsWith" dxfId="38" priority="1" operator="beginsWith" text="User input">
      <formula>LEFT(H7,LEN("User input"))="User input"</formula>
    </cfRule>
  </conditionalFormatting>
  <pageMargins left="0.7" right="0.7" top="0.75" bottom="0.75" header="0.3" footer="0.3"/>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D41E-0FAA-482D-AAD6-3BCA73734E28}">
  <sheetPr>
    <tabColor rgb="FF495054"/>
    <pageSetUpPr fitToPage="1"/>
  </sheetPr>
  <dimension ref="A1:L73"/>
  <sheetViews>
    <sheetView zoomScaleNormal="100" workbookViewId="0">
      <selection activeCell="B5" sqref="B5:D12"/>
    </sheetView>
  </sheetViews>
  <sheetFormatPr defaultColWidth="0" defaultRowHeight="13.5" zeroHeight="1" x14ac:dyDescent="0.2"/>
  <cols>
    <col min="1" max="1" width="3.625" customWidth="1"/>
    <col min="2" max="3" width="9" customWidth="1"/>
    <col min="4" max="4" width="17.375" customWidth="1"/>
    <col min="5" max="5" width="5.75" customWidth="1"/>
    <col min="6" max="6" width="36.875" customWidth="1"/>
    <col min="7" max="7" width="8.125" customWidth="1"/>
    <col min="8" max="8" width="118.125" style="73" customWidth="1"/>
    <col min="9" max="9" width="9" customWidth="1"/>
    <col min="10" max="12" width="0" hidden="1" customWidth="1"/>
    <col min="13" max="16384" width="9" hidden="1"/>
  </cols>
  <sheetData>
    <row r="1" spans="1:9" x14ac:dyDescent="0.2">
      <c r="A1" s="1"/>
      <c r="B1" s="1"/>
      <c r="C1" s="1"/>
      <c r="D1" s="1"/>
      <c r="E1" s="1"/>
      <c r="F1" s="1"/>
      <c r="G1" s="1"/>
      <c r="H1" s="2"/>
      <c r="I1" s="1"/>
    </row>
    <row r="2" spans="1:9" ht="23.25" x14ac:dyDescent="0.2">
      <c r="A2" s="39"/>
      <c r="B2" s="39" t="s">
        <v>190</v>
      </c>
      <c r="C2" s="39"/>
      <c r="D2" s="39"/>
      <c r="E2" s="39"/>
      <c r="F2" s="39"/>
      <c r="G2" s="39"/>
      <c r="H2" s="39"/>
      <c r="I2" s="39"/>
    </row>
    <row r="3" spans="1:9" x14ac:dyDescent="0.2">
      <c r="A3" s="1"/>
      <c r="B3" s="74" t="s">
        <v>191</v>
      </c>
      <c r="C3" s="1"/>
      <c r="D3" s="1"/>
      <c r="E3" s="1"/>
      <c r="F3" s="1"/>
      <c r="G3" s="1"/>
      <c r="H3" s="2"/>
      <c r="I3" s="1"/>
    </row>
    <row r="4" spans="1:9" ht="15.75" customHeight="1" x14ac:dyDescent="0.2">
      <c r="A4" s="1"/>
      <c r="B4" s="1"/>
      <c r="C4" s="1"/>
      <c r="D4" s="1"/>
      <c r="E4" s="1"/>
      <c r="F4" s="1"/>
      <c r="G4" s="1"/>
      <c r="H4" s="2"/>
      <c r="I4" s="1"/>
    </row>
    <row r="5" spans="1:9" ht="18" customHeight="1" x14ac:dyDescent="0.2">
      <c r="A5" s="1"/>
      <c r="B5" s="206" t="s">
        <v>85</v>
      </c>
      <c r="C5" s="206"/>
      <c r="D5" s="206"/>
      <c r="E5" s="1"/>
      <c r="F5" s="126" t="s">
        <v>192</v>
      </c>
      <c r="G5" s="126" t="s">
        <v>87</v>
      </c>
      <c r="H5" s="126" t="s">
        <v>193</v>
      </c>
      <c r="I5" s="1"/>
    </row>
    <row r="6" spans="1:9" s="58" customFormat="1" ht="32.1" customHeight="1" x14ac:dyDescent="0.2">
      <c r="A6" s="11"/>
      <c r="B6" s="204" t="s">
        <v>194</v>
      </c>
      <c r="C6" s="204"/>
      <c r="D6" s="204"/>
      <c r="E6" s="11"/>
      <c r="F6" s="97" t="s">
        <v>195</v>
      </c>
      <c r="G6" s="97" t="s">
        <v>196</v>
      </c>
      <c r="H6" s="98" t="s">
        <v>197</v>
      </c>
      <c r="I6" s="11"/>
    </row>
    <row r="7" spans="1:9" s="58" customFormat="1" ht="32.1" customHeight="1" x14ac:dyDescent="0.2">
      <c r="A7" s="11"/>
      <c r="B7" s="204"/>
      <c r="C7" s="204"/>
      <c r="D7" s="204"/>
      <c r="E7" s="11"/>
      <c r="F7" s="99" t="s">
        <v>198</v>
      </c>
      <c r="G7" s="99" t="s">
        <v>199</v>
      </c>
      <c r="H7" s="92" t="s">
        <v>200</v>
      </c>
      <c r="I7" s="11"/>
    </row>
    <row r="8" spans="1:9" s="58" customFormat="1" ht="32.1" customHeight="1" x14ac:dyDescent="0.2">
      <c r="A8" s="11"/>
      <c r="B8" s="204"/>
      <c r="C8" s="204"/>
      <c r="D8" s="204"/>
      <c r="E8" s="11"/>
      <c r="F8" s="99" t="s">
        <v>198</v>
      </c>
      <c r="G8" s="99" t="s">
        <v>201</v>
      </c>
      <c r="H8" s="92" t="s">
        <v>202</v>
      </c>
      <c r="I8" s="11"/>
    </row>
    <row r="9" spans="1:9" s="58" customFormat="1" ht="32.1" customHeight="1" x14ac:dyDescent="0.2">
      <c r="A9" s="11"/>
      <c r="B9" s="204"/>
      <c r="C9" s="204"/>
      <c r="D9" s="204"/>
      <c r="E9" s="11"/>
      <c r="F9" s="99" t="s">
        <v>195</v>
      </c>
      <c r="G9" s="99" t="s">
        <v>203</v>
      </c>
      <c r="H9" s="92" t="s">
        <v>204</v>
      </c>
      <c r="I9" s="11"/>
    </row>
    <row r="10" spans="1:9" s="58" customFormat="1" ht="32.1" customHeight="1" x14ac:dyDescent="0.2">
      <c r="A10" s="11"/>
      <c r="B10" s="204"/>
      <c r="C10" s="204"/>
      <c r="D10" s="204"/>
      <c r="E10" s="11"/>
      <c r="F10" s="99" t="s">
        <v>198</v>
      </c>
      <c r="G10" s="99" t="s">
        <v>205</v>
      </c>
      <c r="H10" s="92" t="s">
        <v>206</v>
      </c>
      <c r="I10" s="11"/>
    </row>
    <row r="11" spans="1:9" s="58" customFormat="1" ht="32.1" customHeight="1" x14ac:dyDescent="0.2">
      <c r="A11" s="11"/>
      <c r="B11" s="204"/>
      <c r="C11" s="204"/>
      <c r="D11" s="204"/>
      <c r="E11" s="11"/>
      <c r="F11" s="99" t="s">
        <v>198</v>
      </c>
      <c r="G11" s="99" t="s">
        <v>207</v>
      </c>
      <c r="H11" s="92" t="s">
        <v>208</v>
      </c>
      <c r="I11" s="11"/>
    </row>
    <row r="12" spans="1:9" s="58" customFormat="1" ht="32.1" customHeight="1" x14ac:dyDescent="0.2">
      <c r="A12" s="11"/>
      <c r="B12" s="204"/>
      <c r="C12" s="204"/>
      <c r="D12" s="204"/>
      <c r="E12" s="11"/>
      <c r="F12" s="99" t="s">
        <v>198</v>
      </c>
      <c r="G12" s="99" t="s">
        <v>209</v>
      </c>
      <c r="H12" s="92" t="s">
        <v>210</v>
      </c>
      <c r="I12" s="11"/>
    </row>
    <row r="13" spans="1:9" s="58" customFormat="1" ht="32.1" customHeight="1" x14ac:dyDescent="0.2">
      <c r="A13" s="11"/>
      <c r="B13" s="11"/>
      <c r="C13" s="11"/>
      <c r="D13" s="11"/>
      <c r="E13" s="11"/>
      <c r="F13" s="99" t="s">
        <v>198</v>
      </c>
      <c r="G13" s="99" t="s">
        <v>211</v>
      </c>
      <c r="H13" s="92" t="s">
        <v>212</v>
      </c>
      <c r="I13" s="11"/>
    </row>
    <row r="14" spans="1:9" s="58" customFormat="1" ht="32.1" customHeight="1" x14ac:dyDescent="0.2">
      <c r="A14" s="11"/>
      <c r="B14" s="11"/>
      <c r="C14" s="11"/>
      <c r="D14" s="11"/>
      <c r="E14" s="11"/>
      <c r="F14" s="99" t="s">
        <v>198</v>
      </c>
      <c r="G14" s="99" t="s">
        <v>213</v>
      </c>
      <c r="H14" s="92" t="s">
        <v>214</v>
      </c>
      <c r="I14" s="11"/>
    </row>
    <row r="15" spans="1:9" s="58" customFormat="1" ht="32.1" customHeight="1" x14ac:dyDescent="0.2">
      <c r="A15" s="11"/>
      <c r="B15" s="11"/>
      <c r="C15" s="11"/>
      <c r="D15" s="11"/>
      <c r="E15" s="11"/>
      <c r="F15" s="99" t="s">
        <v>198</v>
      </c>
      <c r="G15" s="99" t="s">
        <v>215</v>
      </c>
      <c r="H15" s="92" t="s">
        <v>216</v>
      </c>
      <c r="I15" s="11"/>
    </row>
    <row r="16" spans="1:9" s="58" customFormat="1" ht="32.1" customHeight="1" x14ac:dyDescent="0.2">
      <c r="A16" s="11"/>
      <c r="B16" s="11"/>
      <c r="C16" s="11"/>
      <c r="D16" s="11"/>
      <c r="E16" s="11"/>
      <c r="F16" s="99" t="s">
        <v>195</v>
      </c>
      <c r="G16" s="99" t="s">
        <v>217</v>
      </c>
      <c r="H16" s="92" t="s">
        <v>218</v>
      </c>
      <c r="I16" s="11"/>
    </row>
    <row r="17" spans="1:9" s="58" customFormat="1" ht="32.1" customHeight="1" x14ac:dyDescent="0.2">
      <c r="A17" s="11"/>
      <c r="B17" s="11"/>
      <c r="C17" s="11"/>
      <c r="D17" s="11"/>
      <c r="E17" s="11"/>
      <c r="F17" s="99" t="s">
        <v>195</v>
      </c>
      <c r="G17" s="99" t="s">
        <v>219</v>
      </c>
      <c r="H17" s="92" t="s">
        <v>220</v>
      </c>
      <c r="I17" s="11"/>
    </row>
    <row r="18" spans="1:9" s="58" customFormat="1" ht="32.1" customHeight="1" x14ac:dyDescent="0.2">
      <c r="A18" s="11"/>
      <c r="B18" s="11"/>
      <c r="C18" s="11"/>
      <c r="D18" s="11"/>
      <c r="E18" s="11"/>
      <c r="F18" s="99" t="s">
        <v>195</v>
      </c>
      <c r="G18" s="99" t="s">
        <v>221</v>
      </c>
      <c r="H18" s="92" t="s">
        <v>222</v>
      </c>
      <c r="I18" s="11"/>
    </row>
    <row r="19" spans="1:9" s="58" customFormat="1" ht="32.1" customHeight="1" x14ac:dyDescent="0.2">
      <c r="A19" s="11"/>
      <c r="B19" s="11"/>
      <c r="C19" s="11"/>
      <c r="D19" s="11"/>
      <c r="E19" s="11"/>
      <c r="F19" s="99" t="s">
        <v>223</v>
      </c>
      <c r="G19" s="99" t="s">
        <v>224</v>
      </c>
      <c r="H19" s="92" t="s">
        <v>225</v>
      </c>
      <c r="I19" s="11"/>
    </row>
    <row r="20" spans="1:9" s="58" customFormat="1" ht="32.1" customHeight="1" x14ac:dyDescent="0.2">
      <c r="A20" s="11"/>
      <c r="B20" s="11"/>
      <c r="C20" s="11"/>
      <c r="D20" s="11"/>
      <c r="E20" s="11"/>
      <c r="F20" s="99" t="s">
        <v>223</v>
      </c>
      <c r="G20" s="99" t="s">
        <v>226</v>
      </c>
      <c r="H20" s="92" t="s">
        <v>227</v>
      </c>
      <c r="I20" s="11"/>
    </row>
    <row r="21" spans="1:9" s="58" customFormat="1" ht="32.1" customHeight="1" x14ac:dyDescent="0.2">
      <c r="A21" s="11"/>
      <c r="B21" s="11"/>
      <c r="C21" s="11"/>
      <c r="D21" s="11"/>
      <c r="E21" s="11"/>
      <c r="F21" s="99" t="s">
        <v>223</v>
      </c>
      <c r="G21" s="99" t="s">
        <v>228</v>
      </c>
      <c r="H21" s="92" t="s">
        <v>229</v>
      </c>
      <c r="I21" s="11"/>
    </row>
    <row r="22" spans="1:9" s="58" customFormat="1" ht="32.1" customHeight="1" x14ac:dyDescent="0.2">
      <c r="A22" s="11"/>
      <c r="B22" s="11"/>
      <c r="C22" s="11"/>
      <c r="D22" s="11"/>
      <c r="E22" s="11"/>
      <c r="F22" s="99" t="s">
        <v>223</v>
      </c>
      <c r="G22" s="99" t="s">
        <v>230</v>
      </c>
      <c r="H22" s="92" t="s">
        <v>231</v>
      </c>
      <c r="I22" s="11"/>
    </row>
    <row r="23" spans="1:9" s="58" customFormat="1" ht="32.1" customHeight="1" x14ac:dyDescent="0.2">
      <c r="A23" s="11"/>
      <c r="B23" s="11"/>
      <c r="C23" s="11"/>
      <c r="D23" s="11"/>
      <c r="E23" s="11"/>
      <c r="F23" s="99" t="s">
        <v>223</v>
      </c>
      <c r="G23" s="99" t="s">
        <v>232</v>
      </c>
      <c r="H23" s="92" t="s">
        <v>233</v>
      </c>
      <c r="I23" s="11"/>
    </row>
    <row r="24" spans="1:9" s="58" customFormat="1" ht="32.1" customHeight="1" x14ac:dyDescent="0.2">
      <c r="A24" s="11"/>
      <c r="B24" s="11"/>
      <c r="C24" s="11"/>
      <c r="D24" s="11"/>
      <c r="E24" s="11"/>
      <c r="F24" s="99" t="s">
        <v>223</v>
      </c>
      <c r="G24" s="99" t="s">
        <v>234</v>
      </c>
      <c r="H24" s="92" t="s">
        <v>235</v>
      </c>
      <c r="I24" s="11"/>
    </row>
    <row r="25" spans="1:9" s="58" customFormat="1" ht="32.1" customHeight="1" x14ac:dyDescent="0.2">
      <c r="A25" s="11"/>
      <c r="B25" s="11"/>
      <c r="C25" s="11"/>
      <c r="D25" s="11"/>
      <c r="E25" s="11"/>
      <c r="F25" s="99" t="s">
        <v>223</v>
      </c>
      <c r="G25" s="99" t="s">
        <v>236</v>
      </c>
      <c r="H25" s="92" t="s">
        <v>237</v>
      </c>
      <c r="I25" s="11"/>
    </row>
    <row r="26" spans="1:9" s="58" customFormat="1" ht="32.1" customHeight="1" x14ac:dyDescent="0.2">
      <c r="A26" s="11"/>
      <c r="B26" s="11"/>
      <c r="C26" s="11"/>
      <c r="D26" s="11"/>
      <c r="E26" s="11"/>
      <c r="F26" s="99" t="s">
        <v>223</v>
      </c>
      <c r="G26" s="99" t="s">
        <v>238</v>
      </c>
      <c r="H26" s="92" t="s">
        <v>239</v>
      </c>
      <c r="I26" s="11"/>
    </row>
    <row r="27" spans="1:9" s="58" customFormat="1" ht="32.1" customHeight="1" x14ac:dyDescent="0.2">
      <c r="A27" s="11"/>
      <c r="B27" s="11"/>
      <c r="C27" s="11"/>
      <c r="D27" s="11"/>
      <c r="E27" s="11"/>
      <c r="F27" s="99" t="s">
        <v>223</v>
      </c>
      <c r="G27" s="99" t="s">
        <v>240</v>
      </c>
      <c r="H27" s="92" t="s">
        <v>241</v>
      </c>
      <c r="I27" s="11"/>
    </row>
    <row r="28" spans="1:9" s="58" customFormat="1" ht="32.1" customHeight="1" x14ac:dyDescent="0.2">
      <c r="A28" s="11"/>
      <c r="B28" s="11"/>
      <c r="C28" s="11"/>
      <c r="D28" s="11"/>
      <c r="E28" s="11"/>
      <c r="F28" s="99" t="s">
        <v>242</v>
      </c>
      <c r="G28" s="99" t="s">
        <v>243</v>
      </c>
      <c r="H28" s="92" t="s">
        <v>244</v>
      </c>
      <c r="I28" s="11"/>
    </row>
    <row r="29" spans="1:9" s="58" customFormat="1" ht="32.1" customHeight="1" x14ac:dyDescent="0.2">
      <c r="A29" s="11"/>
      <c r="B29" s="11"/>
      <c r="C29" s="11"/>
      <c r="D29" s="11"/>
      <c r="E29" s="11"/>
      <c r="F29" s="99" t="s">
        <v>242</v>
      </c>
      <c r="G29" s="99" t="s">
        <v>245</v>
      </c>
      <c r="H29" s="92" t="s">
        <v>246</v>
      </c>
      <c r="I29" s="11"/>
    </row>
    <row r="30" spans="1:9" s="58" customFormat="1" ht="32.1" customHeight="1" x14ac:dyDescent="0.2">
      <c r="A30" s="11"/>
      <c r="B30" s="11"/>
      <c r="C30" s="11"/>
      <c r="D30" s="11"/>
      <c r="E30" s="11"/>
      <c r="F30" s="99" t="s">
        <v>242</v>
      </c>
      <c r="G30" s="99" t="s">
        <v>247</v>
      </c>
      <c r="H30" s="92" t="s">
        <v>248</v>
      </c>
      <c r="I30" s="11"/>
    </row>
    <row r="31" spans="1:9" s="58" customFormat="1" ht="32.1" customHeight="1" x14ac:dyDescent="0.2">
      <c r="A31" s="11"/>
      <c r="B31" s="11"/>
      <c r="C31" s="11"/>
      <c r="D31" s="11"/>
      <c r="E31" s="11"/>
      <c r="F31" s="99" t="s">
        <v>242</v>
      </c>
      <c r="G31" s="99" t="s">
        <v>249</v>
      </c>
      <c r="H31" s="92" t="s">
        <v>250</v>
      </c>
      <c r="I31" s="11"/>
    </row>
    <row r="32" spans="1:9" s="58" customFormat="1" ht="32.1" customHeight="1" x14ac:dyDescent="0.2">
      <c r="A32" s="11"/>
      <c r="B32" s="11"/>
      <c r="C32" s="11"/>
      <c r="D32" s="11"/>
      <c r="E32" s="11"/>
      <c r="F32" s="99" t="s">
        <v>242</v>
      </c>
      <c r="G32" s="99" t="s">
        <v>251</v>
      </c>
      <c r="H32" s="92" t="s">
        <v>252</v>
      </c>
      <c r="I32" s="11"/>
    </row>
    <row r="33" spans="1:9" s="58" customFormat="1" ht="32.1" customHeight="1" x14ac:dyDescent="0.2">
      <c r="A33" s="11"/>
      <c r="B33" s="11"/>
      <c r="C33" s="11"/>
      <c r="D33" s="11"/>
      <c r="E33" s="11"/>
      <c r="F33" s="99" t="s">
        <v>242</v>
      </c>
      <c r="G33" s="99" t="s">
        <v>253</v>
      </c>
      <c r="H33" s="92" t="s">
        <v>254</v>
      </c>
      <c r="I33" s="11"/>
    </row>
    <row r="34" spans="1:9" s="58" customFormat="1" ht="32.1" customHeight="1" x14ac:dyDescent="0.2">
      <c r="A34" s="11"/>
      <c r="B34" s="11"/>
      <c r="C34" s="11"/>
      <c r="D34" s="11"/>
      <c r="E34" s="11"/>
      <c r="F34" s="99" t="s">
        <v>255</v>
      </c>
      <c r="G34" s="99" t="s">
        <v>256</v>
      </c>
      <c r="H34" s="92" t="s">
        <v>257</v>
      </c>
      <c r="I34" s="11"/>
    </row>
    <row r="35" spans="1:9" s="58" customFormat="1" ht="32.1" customHeight="1" x14ac:dyDescent="0.2">
      <c r="A35" s="11"/>
      <c r="B35" s="11"/>
      <c r="C35" s="11"/>
      <c r="D35" s="11"/>
      <c r="E35" s="11"/>
      <c r="F35" s="99" t="s">
        <v>255</v>
      </c>
      <c r="G35" s="99" t="s">
        <v>258</v>
      </c>
      <c r="H35" s="92" t="s">
        <v>259</v>
      </c>
      <c r="I35" s="11"/>
    </row>
    <row r="36" spans="1:9" s="58" customFormat="1" ht="32.1" customHeight="1" x14ac:dyDescent="0.2">
      <c r="A36" s="11"/>
      <c r="B36" s="11"/>
      <c r="C36" s="11"/>
      <c r="D36" s="11"/>
      <c r="E36" s="11"/>
      <c r="F36" s="99" t="s">
        <v>255</v>
      </c>
      <c r="G36" s="99" t="s">
        <v>260</v>
      </c>
      <c r="H36" s="92" t="s">
        <v>261</v>
      </c>
      <c r="I36" s="11"/>
    </row>
    <row r="37" spans="1:9" s="58" customFormat="1" ht="32.1" customHeight="1" x14ac:dyDescent="0.2">
      <c r="A37" s="11"/>
      <c r="B37" s="11"/>
      <c r="C37" s="11"/>
      <c r="D37" s="11"/>
      <c r="E37" s="11"/>
      <c r="F37" s="99" t="s">
        <v>255</v>
      </c>
      <c r="G37" s="99" t="s">
        <v>262</v>
      </c>
      <c r="H37" s="92" t="s">
        <v>263</v>
      </c>
      <c r="I37" s="11"/>
    </row>
    <row r="38" spans="1:9" s="58" customFormat="1" ht="32.1" customHeight="1" x14ac:dyDescent="0.2">
      <c r="A38" s="11"/>
      <c r="B38" s="11"/>
      <c r="C38" s="11"/>
      <c r="D38" s="11"/>
      <c r="E38" s="11"/>
      <c r="F38" s="99" t="s">
        <v>264</v>
      </c>
      <c r="G38" s="99" t="s">
        <v>265</v>
      </c>
      <c r="H38" s="92" t="s">
        <v>266</v>
      </c>
      <c r="I38" s="11"/>
    </row>
    <row r="39" spans="1:9" s="58" customFormat="1" ht="32.1" customHeight="1" x14ac:dyDescent="0.2">
      <c r="A39" s="11"/>
      <c r="B39" s="11"/>
      <c r="C39" s="11"/>
      <c r="D39" s="11"/>
      <c r="E39" s="11"/>
      <c r="F39" s="99" t="s">
        <v>264</v>
      </c>
      <c r="G39" s="99" t="s">
        <v>267</v>
      </c>
      <c r="H39" s="92" t="s">
        <v>268</v>
      </c>
      <c r="I39" s="11"/>
    </row>
    <row r="40" spans="1:9" s="58" customFormat="1" ht="32.1" customHeight="1" x14ac:dyDescent="0.2">
      <c r="A40" s="11"/>
      <c r="B40" s="11"/>
      <c r="C40" s="11"/>
      <c r="D40" s="11"/>
      <c r="E40" s="11"/>
      <c r="F40" s="99" t="s">
        <v>264</v>
      </c>
      <c r="G40" s="99" t="s">
        <v>269</v>
      </c>
      <c r="H40" s="92" t="s">
        <v>270</v>
      </c>
      <c r="I40" s="11"/>
    </row>
    <row r="41" spans="1:9" s="58" customFormat="1" ht="32.1" customHeight="1" x14ac:dyDescent="0.2">
      <c r="A41" s="11"/>
      <c r="B41" s="11"/>
      <c r="C41" s="11"/>
      <c r="D41" s="11"/>
      <c r="E41" s="11"/>
      <c r="F41" s="99" t="s">
        <v>264</v>
      </c>
      <c r="G41" s="99" t="s">
        <v>271</v>
      </c>
      <c r="H41" s="92" t="s">
        <v>272</v>
      </c>
      <c r="I41" s="11"/>
    </row>
    <row r="42" spans="1:9" s="58" customFormat="1" ht="32.1" customHeight="1" x14ac:dyDescent="0.2">
      <c r="A42" s="11"/>
      <c r="B42" s="11"/>
      <c r="C42" s="11"/>
      <c r="D42" s="11"/>
      <c r="E42" s="11"/>
      <c r="F42" s="99" t="s">
        <v>264</v>
      </c>
      <c r="G42" s="99" t="s">
        <v>273</v>
      </c>
      <c r="H42" s="92" t="s">
        <v>274</v>
      </c>
      <c r="I42" s="11"/>
    </row>
    <row r="43" spans="1:9" s="58" customFormat="1" ht="32.1" customHeight="1" x14ac:dyDescent="0.2">
      <c r="A43" s="11"/>
      <c r="B43" s="11"/>
      <c r="C43" s="11"/>
      <c r="D43" s="11"/>
      <c r="E43" s="11"/>
      <c r="F43" s="99" t="s">
        <v>264</v>
      </c>
      <c r="G43" s="99" t="s">
        <v>275</v>
      </c>
      <c r="H43" s="92" t="s">
        <v>276</v>
      </c>
      <c r="I43" s="11"/>
    </row>
    <row r="44" spans="1:9" s="58" customFormat="1" ht="32.1" customHeight="1" x14ac:dyDescent="0.2">
      <c r="A44" s="11"/>
      <c r="B44" s="11"/>
      <c r="C44" s="11"/>
      <c r="D44" s="11"/>
      <c r="E44" s="11"/>
      <c r="F44" s="99" t="s">
        <v>264</v>
      </c>
      <c r="G44" s="99" t="s">
        <v>277</v>
      </c>
      <c r="H44" s="92" t="s">
        <v>278</v>
      </c>
      <c r="I44" s="11"/>
    </row>
    <row r="45" spans="1:9" s="58" customFormat="1" ht="32.1" customHeight="1" x14ac:dyDescent="0.2">
      <c r="A45" s="11"/>
      <c r="B45" s="11"/>
      <c r="C45" s="11"/>
      <c r="D45" s="11"/>
      <c r="E45" s="11"/>
      <c r="F45" s="99" t="s">
        <v>279</v>
      </c>
      <c r="G45" s="99" t="s">
        <v>280</v>
      </c>
      <c r="H45" s="92" t="s">
        <v>281</v>
      </c>
      <c r="I45" s="11"/>
    </row>
    <row r="46" spans="1:9" s="58" customFormat="1" ht="32.1" customHeight="1" x14ac:dyDescent="0.2">
      <c r="A46" s="11"/>
      <c r="B46" s="11"/>
      <c r="C46" s="11"/>
      <c r="D46" s="11"/>
      <c r="E46" s="11"/>
      <c r="F46" s="99" t="s">
        <v>279</v>
      </c>
      <c r="G46" s="99" t="s">
        <v>282</v>
      </c>
      <c r="H46" s="92" t="s">
        <v>283</v>
      </c>
      <c r="I46" s="11"/>
    </row>
    <row r="47" spans="1:9" s="58" customFormat="1" ht="32.1" customHeight="1" x14ac:dyDescent="0.2">
      <c r="A47" s="11"/>
      <c r="B47" s="11"/>
      <c r="C47" s="11"/>
      <c r="D47" s="11"/>
      <c r="E47" s="11"/>
      <c r="F47" s="100" t="s">
        <v>279</v>
      </c>
      <c r="G47" s="100" t="s">
        <v>284</v>
      </c>
      <c r="H47" s="101" t="s">
        <v>285</v>
      </c>
      <c r="I47" s="11"/>
    </row>
    <row r="48" spans="1:9" s="58" customFormat="1" ht="20.25" customHeight="1" x14ac:dyDescent="0.2">
      <c r="A48" s="11"/>
      <c r="B48" s="11"/>
      <c r="C48" s="11"/>
      <c r="D48" s="11"/>
      <c r="E48" s="11"/>
      <c r="F48" s="11"/>
      <c r="G48" s="1"/>
      <c r="H48" s="79"/>
      <c r="I48" s="11"/>
    </row>
    <row r="49" spans="1:9" x14ac:dyDescent="0.2">
      <c r="A49" s="1"/>
      <c r="B49" s="1"/>
      <c r="C49" s="1"/>
      <c r="D49" s="1"/>
      <c r="E49" s="1"/>
      <c r="F49" s="1"/>
      <c r="G49" s="1"/>
      <c r="H49" s="2"/>
      <c r="I49" s="1"/>
    </row>
    <row r="50" spans="1:9" x14ac:dyDescent="0.2">
      <c r="A50" s="1"/>
      <c r="B50" s="1"/>
      <c r="C50" s="1"/>
      <c r="D50" s="1"/>
      <c r="E50" s="1"/>
      <c r="F50" s="1"/>
      <c r="G50" s="1"/>
      <c r="H50" s="2"/>
      <c r="I50" s="1"/>
    </row>
    <row r="51" spans="1:9" x14ac:dyDescent="0.2">
      <c r="A51" s="1"/>
      <c r="B51" s="1"/>
      <c r="C51" s="1"/>
      <c r="D51" s="1"/>
      <c r="E51" s="1"/>
      <c r="F51" s="1"/>
      <c r="G51" s="1"/>
      <c r="H51" s="2"/>
      <c r="I51" s="1"/>
    </row>
    <row r="52" spans="1:9" x14ac:dyDescent="0.2">
      <c r="A52" s="1"/>
      <c r="B52" s="1"/>
      <c r="C52" s="1"/>
      <c r="D52" s="1"/>
      <c r="E52" s="1"/>
      <c r="F52" s="1"/>
      <c r="G52" s="1"/>
      <c r="H52" s="2"/>
      <c r="I52" s="1"/>
    </row>
    <row r="53" spans="1:9" x14ac:dyDescent="0.2">
      <c r="A53" s="1"/>
      <c r="B53" s="1"/>
      <c r="C53" s="1"/>
      <c r="D53" s="1"/>
      <c r="E53" s="1"/>
      <c r="F53" s="1"/>
      <c r="G53" s="1"/>
      <c r="H53" s="2"/>
      <c r="I53" s="1"/>
    </row>
    <row r="54" spans="1:9" x14ac:dyDescent="0.2">
      <c r="A54" s="1"/>
      <c r="B54" s="1"/>
      <c r="C54" s="1"/>
      <c r="D54" s="1"/>
      <c r="E54" s="1"/>
      <c r="F54" s="1"/>
      <c r="G54" s="1"/>
      <c r="H54" s="2"/>
      <c r="I54" s="1"/>
    </row>
    <row r="55" spans="1:9" x14ac:dyDescent="0.2">
      <c r="A55" s="1"/>
      <c r="B55" s="1"/>
      <c r="C55" s="1"/>
      <c r="D55" s="1"/>
      <c r="E55" s="1"/>
      <c r="F55" s="1"/>
      <c r="G55" s="1"/>
      <c r="H55" s="2"/>
      <c r="I55" s="1"/>
    </row>
    <row r="56" spans="1:9" x14ac:dyDescent="0.2">
      <c r="A56" s="1"/>
      <c r="B56" s="1"/>
      <c r="C56" s="1"/>
      <c r="D56" s="1"/>
      <c r="E56" s="1"/>
      <c r="F56" s="1"/>
      <c r="G56" s="1"/>
      <c r="H56" s="2"/>
      <c r="I56" s="1"/>
    </row>
    <row r="57" spans="1:9" x14ac:dyDescent="0.2">
      <c r="A57" s="1"/>
      <c r="B57" s="1"/>
      <c r="C57" s="1"/>
      <c r="D57" s="1"/>
      <c r="E57" s="1"/>
      <c r="F57" s="1"/>
      <c r="G57" s="1"/>
      <c r="H57" s="2"/>
      <c r="I57" s="1"/>
    </row>
    <row r="58" spans="1:9" x14ac:dyDescent="0.2">
      <c r="A58" s="1"/>
      <c r="B58" s="1"/>
      <c r="C58" s="1"/>
      <c r="D58" s="1"/>
      <c r="E58" s="1"/>
      <c r="F58" s="1"/>
      <c r="G58" s="1"/>
      <c r="H58" s="2"/>
      <c r="I58" s="1"/>
    </row>
    <row r="59" spans="1:9" x14ac:dyDescent="0.2">
      <c r="A59" s="1"/>
      <c r="B59" s="1"/>
      <c r="C59" s="1"/>
      <c r="D59" s="1"/>
      <c r="E59" s="1"/>
      <c r="F59" s="1"/>
      <c r="G59" s="1"/>
      <c r="H59" s="2"/>
      <c r="I59" s="1"/>
    </row>
    <row r="60" spans="1:9" x14ac:dyDescent="0.2">
      <c r="A60" s="1"/>
      <c r="B60" s="1"/>
      <c r="C60" s="1"/>
      <c r="D60" s="1"/>
      <c r="E60" s="1"/>
      <c r="F60" s="1"/>
      <c r="G60" s="1"/>
      <c r="H60" s="2"/>
      <c r="I60" s="1"/>
    </row>
    <row r="61" spans="1:9" x14ac:dyDescent="0.2">
      <c r="A61" s="1"/>
      <c r="B61" s="1"/>
      <c r="C61" s="1"/>
      <c r="D61" s="1"/>
      <c r="E61" s="1"/>
      <c r="F61" s="1"/>
      <c r="G61" s="1"/>
      <c r="H61" s="2"/>
      <c r="I61" s="1"/>
    </row>
    <row r="62" spans="1:9" x14ac:dyDescent="0.2">
      <c r="A62" s="1"/>
      <c r="B62" s="1"/>
      <c r="C62" s="1"/>
      <c r="D62" s="1"/>
      <c r="E62" s="1"/>
      <c r="F62" s="1"/>
      <c r="G62" s="1"/>
      <c r="H62" s="2"/>
      <c r="I62" s="1"/>
    </row>
    <row r="63" spans="1:9" x14ac:dyDescent="0.2">
      <c r="A63" s="1"/>
      <c r="B63" s="1"/>
      <c r="C63" s="1"/>
      <c r="D63" s="1"/>
      <c r="E63" s="1"/>
      <c r="F63" s="1"/>
      <c r="G63" s="1"/>
      <c r="H63" s="2"/>
      <c r="I63" s="1"/>
    </row>
    <row r="64" spans="1:9" x14ac:dyDescent="0.2">
      <c r="A64" s="1"/>
      <c r="B64" s="1"/>
      <c r="C64" s="1"/>
      <c r="D64" s="1"/>
      <c r="E64" s="1"/>
      <c r="F64" s="1"/>
      <c r="G64" s="1"/>
      <c r="H64" s="2"/>
      <c r="I64" s="1"/>
    </row>
    <row r="65" spans="1:9" x14ac:dyDescent="0.2">
      <c r="A65" s="1"/>
      <c r="B65" s="1"/>
      <c r="C65" s="1"/>
      <c r="D65" s="1"/>
      <c r="E65" s="1"/>
      <c r="F65" s="1"/>
      <c r="G65" s="1"/>
      <c r="H65" s="2"/>
      <c r="I65" s="1"/>
    </row>
    <row r="66" spans="1:9" x14ac:dyDescent="0.2">
      <c r="A66" s="1"/>
      <c r="B66" s="1"/>
      <c r="C66" s="1"/>
      <c r="D66" s="1"/>
      <c r="E66" s="1"/>
      <c r="F66" s="1"/>
      <c r="G66" s="1"/>
      <c r="H66" s="2"/>
      <c r="I66" s="1"/>
    </row>
    <row r="67" spans="1:9" x14ac:dyDescent="0.2">
      <c r="A67" s="1"/>
      <c r="B67" s="1"/>
      <c r="C67" s="1"/>
      <c r="D67" s="1"/>
      <c r="E67" s="1"/>
      <c r="F67" s="1"/>
      <c r="G67" s="1"/>
      <c r="H67" s="2"/>
      <c r="I67" s="1"/>
    </row>
    <row r="68" spans="1:9" x14ac:dyDescent="0.2">
      <c r="A68" s="1"/>
      <c r="B68" s="1"/>
      <c r="C68" s="1"/>
      <c r="D68" s="1"/>
      <c r="E68" s="1"/>
      <c r="F68" s="1"/>
      <c r="G68" s="1"/>
      <c r="H68" s="2"/>
      <c r="I68" s="1"/>
    </row>
    <row r="69" spans="1:9" x14ac:dyDescent="0.2">
      <c r="A69" s="1"/>
      <c r="B69" s="1"/>
      <c r="C69" s="1"/>
      <c r="D69" s="1"/>
      <c r="E69" s="1"/>
      <c r="F69" s="1"/>
      <c r="G69" s="1"/>
      <c r="H69" s="2"/>
      <c r="I69" s="1"/>
    </row>
    <row r="70" spans="1:9" x14ac:dyDescent="0.2">
      <c r="A70" s="1"/>
      <c r="B70" s="1"/>
      <c r="C70" s="1"/>
      <c r="D70" s="1"/>
      <c r="E70" s="1"/>
      <c r="F70" s="1"/>
      <c r="G70" s="1"/>
      <c r="H70" s="2"/>
      <c r="I70" s="1"/>
    </row>
    <row r="71" spans="1:9" x14ac:dyDescent="0.2">
      <c r="A71" s="1"/>
      <c r="B71" s="1"/>
      <c r="C71" s="1"/>
      <c r="D71" s="1"/>
      <c r="E71" s="1"/>
      <c r="F71" s="1"/>
      <c r="G71" s="1"/>
      <c r="H71" s="2"/>
      <c r="I71" s="1"/>
    </row>
    <row r="72" spans="1:9" x14ac:dyDescent="0.2">
      <c r="A72" s="1"/>
      <c r="B72" s="1"/>
      <c r="C72" s="1"/>
      <c r="D72" s="1"/>
      <c r="E72" s="1"/>
      <c r="F72" s="1"/>
      <c r="G72" s="1"/>
      <c r="H72" s="2"/>
      <c r="I72" s="1"/>
    </row>
    <row r="73" spans="1:9" x14ac:dyDescent="0.2"/>
  </sheetData>
  <mergeCells count="2">
    <mergeCell ref="B5:D5"/>
    <mergeCell ref="B6:D12"/>
  </mergeCells>
  <phoneticPr fontId="10" type="noConversion"/>
  <conditionalFormatting sqref="H5">
    <cfRule type="beginsWith" dxfId="37" priority="1" operator="beginsWith" text="User input">
      <formula>LEFT(H5,LEN("User input"))="User input"</formula>
    </cfRule>
  </conditionalFormatting>
  <pageMargins left="0.7" right="0.7" top="0.75" bottom="0.75" header="0.3" footer="0.3"/>
  <pageSetup paperSize="9" fitToHeight="0"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D2844-D95D-45DC-BF1F-5209ACBE0080}">
  <sheetPr>
    <tabColor rgb="FF002664"/>
    <pageSetUpPr fitToPage="1"/>
  </sheetPr>
  <dimension ref="A1:AC58"/>
  <sheetViews>
    <sheetView showGridLines="0" zoomScale="85" zoomScaleNormal="85" workbookViewId="0">
      <selection activeCell="H9" sqref="H9"/>
    </sheetView>
  </sheetViews>
  <sheetFormatPr defaultColWidth="0" defaultRowHeight="13.5" zeroHeight="1" x14ac:dyDescent="0.2"/>
  <cols>
    <col min="1" max="1" width="3.625" style="73" customWidth="1"/>
    <col min="2" max="2" width="14.625" style="2" customWidth="1"/>
    <col min="3" max="3" width="41.5" style="2" customWidth="1"/>
    <col min="4" max="4" width="14.375" style="2" customWidth="1"/>
    <col min="5" max="5" width="11.5" style="2" customWidth="1"/>
    <col min="6" max="6" width="16.125" style="2" customWidth="1"/>
    <col min="7" max="8" width="37.5" style="2" customWidth="1"/>
    <col min="9" max="9" width="17.875" style="2" customWidth="1"/>
    <col min="10" max="10" width="14.875" style="2" customWidth="1"/>
    <col min="11" max="11" width="17" style="2" customWidth="1"/>
    <col min="12" max="12" width="10.875" style="2" customWidth="1"/>
    <col min="13" max="13" width="30.25" style="2" customWidth="1"/>
    <col min="14" max="14" width="14" style="2" customWidth="1"/>
    <col min="15" max="15" width="17" style="2" customWidth="1"/>
    <col min="16" max="16" width="10.875" style="2" customWidth="1"/>
    <col min="17" max="17" width="30.25" style="2" customWidth="1"/>
    <col min="18" max="18" width="14" style="2" customWidth="1"/>
    <col min="19" max="19" width="17" style="2" customWidth="1"/>
    <col min="20" max="20" width="10.875" style="2" customWidth="1"/>
    <col min="21" max="21" width="30.25" style="2" customWidth="1"/>
    <col min="22" max="25" width="17.875" style="2" customWidth="1"/>
    <col min="26" max="26" width="15" style="2" customWidth="1"/>
    <col min="27" max="27" width="17.375" style="2" customWidth="1"/>
    <col min="28" max="28" width="30.125" style="3" customWidth="1"/>
    <col min="29" max="29" width="9.125" style="2" customWidth="1"/>
    <col min="30" max="16384" width="9.125" style="73" hidden="1"/>
  </cols>
  <sheetData>
    <row r="1" spans="1:29" x14ac:dyDescent="0.2">
      <c r="B1" s="73"/>
      <c r="C1" s="73"/>
      <c r="D1" s="73"/>
      <c r="E1" s="73"/>
      <c r="F1" s="73"/>
      <c r="G1" s="73"/>
      <c r="H1" s="73"/>
      <c r="I1" s="73"/>
      <c r="J1" s="73"/>
      <c r="K1" s="73"/>
      <c r="L1" s="73"/>
      <c r="M1" s="73"/>
      <c r="N1" s="73"/>
      <c r="O1" s="73"/>
      <c r="P1" s="73"/>
      <c r="Q1" s="73"/>
      <c r="R1" s="73"/>
      <c r="S1" s="73"/>
      <c r="T1" s="73"/>
      <c r="U1" s="73"/>
      <c r="V1" s="73"/>
      <c r="W1" s="73"/>
      <c r="X1" s="73"/>
      <c r="Y1" s="73"/>
      <c r="Z1" s="73"/>
      <c r="AA1" s="73"/>
      <c r="AB1" s="81"/>
      <c r="AC1" s="73"/>
    </row>
    <row r="2" spans="1:29" s="70" customFormat="1" ht="23.25" x14ac:dyDescent="0.2">
      <c r="A2" s="39"/>
      <c r="B2" s="39" t="s">
        <v>286</v>
      </c>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2">
      <c r="B3" s="72" t="s">
        <v>638</v>
      </c>
      <c r="C3" s="73"/>
      <c r="D3" s="73"/>
      <c r="E3" s="73"/>
      <c r="F3" s="73"/>
      <c r="G3" s="73"/>
      <c r="H3" s="73"/>
      <c r="I3" s="73"/>
      <c r="J3" s="73"/>
      <c r="K3" s="73"/>
      <c r="L3" s="73"/>
      <c r="M3" s="73"/>
      <c r="N3" s="73"/>
      <c r="O3" s="73"/>
      <c r="P3" s="73"/>
      <c r="Q3" s="73"/>
      <c r="R3" s="73"/>
      <c r="S3" s="73"/>
      <c r="T3" s="73"/>
      <c r="U3" s="73"/>
      <c r="V3" s="73"/>
      <c r="W3" s="73"/>
      <c r="X3" s="73"/>
      <c r="Y3" s="73"/>
      <c r="Z3" s="73"/>
      <c r="AA3" s="73"/>
      <c r="AB3" s="81"/>
      <c r="AC3" s="73"/>
    </row>
    <row r="4" spans="1:29" customFormat="1" x14ac:dyDescent="0.2">
      <c r="C4" s="82"/>
      <c r="D4" s="83"/>
      <c r="E4" s="83"/>
      <c r="F4" s="83"/>
      <c r="J4" s="83"/>
    </row>
    <row r="5" spans="1:29" ht="15.75" x14ac:dyDescent="0.2">
      <c r="B5" s="208" t="s">
        <v>506</v>
      </c>
      <c r="C5" s="203" t="s">
        <v>507</v>
      </c>
      <c r="D5" s="199" t="s">
        <v>46</v>
      </c>
      <c r="E5" s="199" t="s">
        <v>47</v>
      </c>
      <c r="F5" s="210" t="s">
        <v>498</v>
      </c>
      <c r="G5" s="212" t="s">
        <v>489</v>
      </c>
      <c r="H5" s="210" t="s">
        <v>48</v>
      </c>
      <c r="I5" s="56"/>
      <c r="J5" s="190" t="s">
        <v>49</v>
      </c>
      <c r="K5" s="190"/>
      <c r="L5" s="190"/>
      <c r="M5" s="196" t="s">
        <v>50</v>
      </c>
      <c r="N5" s="190" t="s">
        <v>51</v>
      </c>
      <c r="O5" s="190"/>
      <c r="P5" s="190"/>
      <c r="Q5" s="196" t="s">
        <v>50</v>
      </c>
      <c r="R5" s="190" t="s">
        <v>52</v>
      </c>
      <c r="S5" s="190"/>
      <c r="T5" s="190"/>
      <c r="U5" s="196" t="s">
        <v>50</v>
      </c>
      <c r="V5" s="213" t="s">
        <v>500</v>
      </c>
      <c r="W5" s="213" t="s">
        <v>487</v>
      </c>
      <c r="X5" s="192" t="s">
        <v>501</v>
      </c>
      <c r="Y5" s="192"/>
      <c r="Z5" s="192"/>
      <c r="AA5" s="43"/>
      <c r="AB5" s="42"/>
    </row>
    <row r="6" spans="1:29" ht="40.5" x14ac:dyDescent="0.2">
      <c r="B6" s="209"/>
      <c r="C6" s="203"/>
      <c r="D6" s="199"/>
      <c r="E6" s="199"/>
      <c r="F6" s="211"/>
      <c r="G6" s="212"/>
      <c r="H6" s="211"/>
      <c r="I6" s="53" t="s">
        <v>64</v>
      </c>
      <c r="J6" s="22" t="s">
        <v>29</v>
      </c>
      <c r="K6" s="22" t="s">
        <v>24</v>
      </c>
      <c r="L6" s="22" t="s">
        <v>65</v>
      </c>
      <c r="M6" s="197"/>
      <c r="N6" s="22" t="s">
        <v>29</v>
      </c>
      <c r="O6" s="22" t="s">
        <v>24</v>
      </c>
      <c r="P6" s="22" t="s">
        <v>65</v>
      </c>
      <c r="Q6" s="197"/>
      <c r="R6" s="22" t="s">
        <v>29</v>
      </c>
      <c r="S6" s="22" t="s">
        <v>24</v>
      </c>
      <c r="T6" s="22" t="s">
        <v>65</v>
      </c>
      <c r="U6" s="197"/>
      <c r="V6" s="214"/>
      <c r="W6" s="214"/>
      <c r="X6" s="22" t="s">
        <v>29</v>
      </c>
      <c r="Y6" s="22" t="s">
        <v>24</v>
      </c>
      <c r="Z6" s="22" t="s">
        <v>65</v>
      </c>
      <c r="AA6" s="44" t="s">
        <v>66</v>
      </c>
      <c r="AB6" s="40" t="s">
        <v>50</v>
      </c>
    </row>
    <row r="7" spans="1:29" s="84" customFormat="1" ht="78" customHeight="1" x14ac:dyDescent="0.2">
      <c r="B7" s="23" t="s">
        <v>67</v>
      </c>
      <c r="C7" s="24" t="s">
        <v>508</v>
      </c>
      <c r="D7" s="51" t="s">
        <v>68</v>
      </c>
      <c r="E7" s="51"/>
      <c r="F7" s="51" t="s">
        <v>69</v>
      </c>
      <c r="G7" s="50" t="s">
        <v>287</v>
      </c>
      <c r="H7" s="52" t="s">
        <v>70</v>
      </c>
      <c r="I7" s="54" t="s">
        <v>71</v>
      </c>
      <c r="J7" s="189" t="s">
        <v>509</v>
      </c>
      <c r="K7" s="189"/>
      <c r="L7" s="189"/>
      <c r="M7" s="41" t="s">
        <v>503</v>
      </c>
      <c r="N7" s="189" t="s">
        <v>509</v>
      </c>
      <c r="O7" s="189"/>
      <c r="P7" s="189"/>
      <c r="Q7" s="41" t="s">
        <v>503</v>
      </c>
      <c r="R7" s="189" t="s">
        <v>509</v>
      </c>
      <c r="S7" s="189"/>
      <c r="T7" s="189"/>
      <c r="U7" s="41" t="s">
        <v>503</v>
      </c>
      <c r="V7" s="55" t="s">
        <v>73</v>
      </c>
      <c r="W7" s="47" t="s">
        <v>488</v>
      </c>
      <c r="X7" s="193" t="s">
        <v>74</v>
      </c>
      <c r="Y7" s="194"/>
      <c r="Z7" s="195"/>
      <c r="AA7" s="46" t="s">
        <v>75</v>
      </c>
      <c r="AB7" s="41" t="s">
        <v>76</v>
      </c>
      <c r="AC7" s="9"/>
    </row>
    <row r="8" spans="1:29" ht="94.5" x14ac:dyDescent="0.2">
      <c r="B8" s="221" t="s">
        <v>77</v>
      </c>
      <c r="C8" s="222" t="s">
        <v>288</v>
      </c>
      <c r="D8" s="223" t="s">
        <v>79</v>
      </c>
      <c r="E8" s="224">
        <v>43728</v>
      </c>
      <c r="F8" s="224"/>
      <c r="G8" s="225" t="s">
        <v>289</v>
      </c>
      <c r="H8" s="223" t="s">
        <v>290</v>
      </c>
      <c r="I8" s="227" t="s">
        <v>27</v>
      </c>
      <c r="J8" s="227" t="s">
        <v>17</v>
      </c>
      <c r="K8" s="227" t="s">
        <v>20</v>
      </c>
      <c r="L8" s="234" t="str">
        <f>IFERROR(INDEX('1. Risk Criteria'!$D$20:$H$24,(MATCH($J8,'1. Risk Criteria'!$C$20:$C$24,0)),(MATCH($K8,'1. Risk Criteria'!$D$19:$H$19,0))),"N/A")</f>
        <v>Medium</v>
      </c>
      <c r="M8" s="227"/>
      <c r="N8" s="227" t="s">
        <v>15</v>
      </c>
      <c r="O8" s="227" t="s">
        <v>18</v>
      </c>
      <c r="P8" s="234" t="str">
        <f>IFERROR(INDEX('1. Risk Criteria'!$D$20:$H$24,(MATCH($N8,'1. Risk Criteria'!$C$20:$C$24,0)),(MATCH($O8,'1. Risk Criteria'!$D$19:$H$19,0))),"N/A")</f>
        <v>High</v>
      </c>
      <c r="Q8" s="227"/>
      <c r="R8" s="227" t="s">
        <v>15</v>
      </c>
      <c r="S8" s="227" t="s">
        <v>18</v>
      </c>
      <c r="T8" s="234" t="str">
        <f>IFERROR(INDEX('1. Risk Criteria'!$D$20:$H$24,(MATCH($N8,'1. Risk Criteria'!$C$20:$C$24,0)),(MATCH($O8,'1. Risk Criteria'!$D$19:$H$19,0))),"N/A")</f>
        <v>High</v>
      </c>
      <c r="U8" s="227"/>
      <c r="V8" s="236"/>
      <c r="W8" s="236"/>
      <c r="X8" s="226" t="s">
        <v>26</v>
      </c>
      <c r="Y8" s="226" t="s">
        <v>26</v>
      </c>
      <c r="Z8" s="235" t="str">
        <f>IFERROR(INDEX('1. Risk Criteria'!$D$20:$H$24,(MATCH($X8,'1. Risk Criteria'!$C$20:$C$24,0)),(MATCH($Y8,'1. Risk Criteria'!$D$19:$H$19,0))),"N/A")</f>
        <v>N/A</v>
      </c>
      <c r="AA8" s="229"/>
      <c r="AB8" s="229" t="s">
        <v>81</v>
      </c>
    </row>
    <row r="9" spans="1:29" ht="75" customHeight="1" x14ac:dyDescent="0.2">
      <c r="B9" s="230" t="s">
        <v>77</v>
      </c>
      <c r="C9" s="237" t="s">
        <v>291</v>
      </c>
      <c r="D9" s="223" t="s">
        <v>79</v>
      </c>
      <c r="E9" s="224">
        <v>43728</v>
      </c>
      <c r="F9" s="238"/>
      <c r="G9" s="239" t="s">
        <v>292</v>
      </c>
      <c r="H9" s="237" t="s">
        <v>293</v>
      </c>
      <c r="I9" s="240" t="s">
        <v>34</v>
      </c>
      <c r="J9" s="240" t="s">
        <v>17</v>
      </c>
      <c r="K9" s="240" t="s">
        <v>20</v>
      </c>
      <c r="L9" s="243" t="str">
        <f>IFERROR(INDEX('1. Risk Criteria'!$D$20:$H$24,(MATCH($J9,'1. Risk Criteria'!$C$20:$C$24,0)),(MATCH($K9,'1. Risk Criteria'!$D$19:$H$19,0))),"N/A")</f>
        <v>Medium</v>
      </c>
      <c r="M9" s="226"/>
      <c r="N9" s="240" t="s">
        <v>17</v>
      </c>
      <c r="O9" s="240" t="s">
        <v>20</v>
      </c>
      <c r="P9" s="243" t="str">
        <f>IFERROR(INDEX('1. Risk Criteria'!$D$20:$H$24,(MATCH($N9,'1. Risk Criteria'!$C$20:$C$24,0)),(MATCH($O9,'1. Risk Criteria'!$D$19:$H$19,0))),"N/A")</f>
        <v>Medium</v>
      </c>
      <c r="Q9" s="226"/>
      <c r="R9" s="240" t="s">
        <v>15</v>
      </c>
      <c r="S9" s="240" t="s">
        <v>20</v>
      </c>
      <c r="T9" s="243" t="str">
        <f>IFERROR(INDEX('1. Risk Criteria'!$D$20:$H$24,(MATCH($N9,'1. Risk Criteria'!$C$20:$C$24,0)),(MATCH($O9,'1. Risk Criteria'!$D$19:$H$19,0))),"N/A")</f>
        <v>Medium</v>
      </c>
      <c r="U9" s="226"/>
      <c r="V9" s="241"/>
      <c r="W9" s="241"/>
      <c r="X9" s="226" t="s">
        <v>26</v>
      </c>
      <c r="Y9" s="226" t="s">
        <v>26</v>
      </c>
      <c r="Z9" s="235" t="str">
        <f>IFERROR(INDEX('1. Risk Criteria'!$D$20:$H$24,(MATCH($X9,'1. Risk Criteria'!$C$20:$C$24,0)),(MATCH($Y9,'1. Risk Criteria'!$D$19:$H$19,0))),"N/A")</f>
        <v>N/A</v>
      </c>
      <c r="AA9" s="229"/>
      <c r="AB9" s="229" t="s">
        <v>81</v>
      </c>
    </row>
    <row r="10" spans="1:29" ht="51" customHeight="1" x14ac:dyDescent="0.2">
      <c r="B10" s="230">
        <v>1</v>
      </c>
      <c r="C10" s="231" t="s">
        <v>81</v>
      </c>
      <c r="D10" s="231" t="s">
        <v>81</v>
      </c>
      <c r="E10" s="232" t="s">
        <v>82</v>
      </c>
      <c r="F10" s="232"/>
      <c r="G10" s="233"/>
      <c r="H10" s="231" t="s">
        <v>81</v>
      </c>
      <c r="I10" s="226" t="s">
        <v>26</v>
      </c>
      <c r="J10" s="226" t="s">
        <v>26</v>
      </c>
      <c r="K10" s="226" t="s">
        <v>26</v>
      </c>
      <c r="L10" s="235" t="str">
        <f>IFERROR(INDEX('1. Risk Criteria'!$D$20:$H$24,(MATCH($J10,'1. Risk Criteria'!$C$20:$C$24,0)),(MATCH($K10,'1. Risk Criteria'!$D$19:$H$19,0))),"N/A")</f>
        <v>N/A</v>
      </c>
      <c r="M10" s="226"/>
      <c r="N10" s="226" t="s">
        <v>26</v>
      </c>
      <c r="O10" s="226" t="s">
        <v>26</v>
      </c>
      <c r="P10" s="235" t="str">
        <f>IFERROR(INDEX('1. Risk Criteria'!$D$20:$H$24,(MATCH($N10,'1. Risk Criteria'!$C$20:$C$24,0)),(MATCH($O10,'1. Risk Criteria'!$D$19:$H$19,0))),"N/A")</f>
        <v>N/A</v>
      </c>
      <c r="Q10" s="226"/>
      <c r="R10" s="226" t="s">
        <v>26</v>
      </c>
      <c r="S10" s="226" t="s">
        <v>26</v>
      </c>
      <c r="T10" s="235" t="str">
        <f>IFERROR(INDEX('1. Risk Criteria'!$D$20:$H$24,(MATCH($N10,'1. Risk Criteria'!$C$20:$C$24,0)),(MATCH($O10,'1. Risk Criteria'!$D$19:$H$19,0))),"N/A")</f>
        <v>N/A</v>
      </c>
      <c r="U10" s="226"/>
      <c r="V10" s="228"/>
      <c r="W10" s="228"/>
      <c r="X10" s="226" t="s">
        <v>26</v>
      </c>
      <c r="Y10" s="226" t="s">
        <v>26</v>
      </c>
      <c r="Z10" s="235" t="str">
        <f>IFERROR(INDEX('1. Risk Criteria'!$D$20:$H$24,(MATCH($X10,'1. Risk Criteria'!$C$20:$C$24,0)),(MATCH($Y10,'1. Risk Criteria'!$D$19:$H$19,0))),"N/A")</f>
        <v>N/A</v>
      </c>
      <c r="AA10" s="229"/>
      <c r="AB10" s="229" t="s">
        <v>81</v>
      </c>
    </row>
    <row r="11" spans="1:29" ht="51" customHeight="1" x14ac:dyDescent="0.2">
      <c r="B11" s="230">
        <v>2</v>
      </c>
      <c r="C11" s="231" t="s">
        <v>81</v>
      </c>
      <c r="D11" s="231" t="s">
        <v>81</v>
      </c>
      <c r="E11" s="232" t="s">
        <v>82</v>
      </c>
      <c r="F11" s="232"/>
      <c r="G11" s="233"/>
      <c r="H11" s="231" t="s">
        <v>81</v>
      </c>
      <c r="I11" s="226" t="s">
        <v>26</v>
      </c>
      <c r="J11" s="226" t="s">
        <v>26</v>
      </c>
      <c r="K11" s="226" t="s">
        <v>26</v>
      </c>
      <c r="L11" s="235" t="str">
        <f>IFERROR(INDEX('1. Risk Criteria'!$D$20:$H$24,(MATCH($J11,'1. Risk Criteria'!$C$20:$C$24,0)),(MATCH($K11,'1. Risk Criteria'!$D$19:$H$19,0))),"N/A")</f>
        <v>N/A</v>
      </c>
      <c r="M11" s="226"/>
      <c r="N11" s="226" t="s">
        <v>26</v>
      </c>
      <c r="O11" s="226" t="s">
        <v>26</v>
      </c>
      <c r="P11" s="235" t="str">
        <f>IFERROR(INDEX('1. Risk Criteria'!$D$20:$H$24,(MATCH($N11,'1. Risk Criteria'!$C$20:$C$24,0)),(MATCH($O11,'1. Risk Criteria'!$D$19:$H$19,0))),"N/A")</f>
        <v>N/A</v>
      </c>
      <c r="Q11" s="226"/>
      <c r="R11" s="226" t="s">
        <v>26</v>
      </c>
      <c r="S11" s="226" t="s">
        <v>26</v>
      </c>
      <c r="T11" s="235" t="str">
        <f>IFERROR(INDEX('1. Risk Criteria'!$D$20:$H$24,(MATCH($N11,'1. Risk Criteria'!$C$20:$C$24,0)),(MATCH($O11,'1. Risk Criteria'!$D$19:$H$19,0))),"N/A")</f>
        <v>N/A</v>
      </c>
      <c r="U11" s="226"/>
      <c r="V11" s="228"/>
      <c r="W11" s="228"/>
      <c r="X11" s="226" t="s">
        <v>26</v>
      </c>
      <c r="Y11" s="226" t="s">
        <v>26</v>
      </c>
      <c r="Z11" s="235" t="str">
        <f>IFERROR(INDEX('1. Risk Criteria'!$D$20:$H$24,(MATCH($X11,'1. Risk Criteria'!$C$20:$C$24,0)),(MATCH($Y11,'1. Risk Criteria'!$D$19:$H$19,0))),"N/A")</f>
        <v>N/A</v>
      </c>
      <c r="AA11" s="229"/>
      <c r="AB11" s="229" t="s">
        <v>81</v>
      </c>
    </row>
    <row r="12" spans="1:29" ht="51" customHeight="1" x14ac:dyDescent="0.2">
      <c r="B12" s="230">
        <v>3</v>
      </c>
      <c r="C12" s="231" t="s">
        <v>81</v>
      </c>
      <c r="D12" s="231" t="s">
        <v>81</v>
      </c>
      <c r="E12" s="232" t="s">
        <v>82</v>
      </c>
      <c r="F12" s="232"/>
      <c r="G12" s="233"/>
      <c r="H12" s="231" t="s">
        <v>81</v>
      </c>
      <c r="I12" s="226" t="s">
        <v>26</v>
      </c>
      <c r="J12" s="226" t="s">
        <v>26</v>
      </c>
      <c r="K12" s="226" t="s">
        <v>26</v>
      </c>
      <c r="L12" s="235" t="str">
        <f>IFERROR(INDEX('1. Risk Criteria'!$D$20:$H$24,(MATCH($J12,'1. Risk Criteria'!$C$20:$C$24,0)),(MATCH($K12,'1. Risk Criteria'!$D$19:$H$19,0))),"N/A")</f>
        <v>N/A</v>
      </c>
      <c r="M12" s="226"/>
      <c r="N12" s="226" t="s">
        <v>26</v>
      </c>
      <c r="O12" s="226" t="s">
        <v>26</v>
      </c>
      <c r="P12" s="235" t="str">
        <f>IFERROR(INDEX('1. Risk Criteria'!$D$20:$H$24,(MATCH($N12,'1. Risk Criteria'!$C$20:$C$24,0)),(MATCH($O12,'1. Risk Criteria'!$D$19:$H$19,0))),"N/A")</f>
        <v>N/A</v>
      </c>
      <c r="Q12" s="226"/>
      <c r="R12" s="226" t="s">
        <v>26</v>
      </c>
      <c r="S12" s="226" t="s">
        <v>26</v>
      </c>
      <c r="T12" s="235" t="str">
        <f>IFERROR(INDEX('1. Risk Criteria'!$D$20:$H$24,(MATCH($N12,'1. Risk Criteria'!$C$20:$C$24,0)),(MATCH($O12,'1. Risk Criteria'!$D$19:$H$19,0))),"N/A")</f>
        <v>N/A</v>
      </c>
      <c r="U12" s="226"/>
      <c r="V12" s="228"/>
      <c r="W12" s="228"/>
      <c r="X12" s="226" t="s">
        <v>26</v>
      </c>
      <c r="Y12" s="226" t="s">
        <v>26</v>
      </c>
      <c r="Z12" s="235" t="str">
        <f>IFERROR(INDEX('1. Risk Criteria'!$D$20:$H$24,(MATCH($X12,'1. Risk Criteria'!$C$20:$C$24,0)),(MATCH($Y12,'1. Risk Criteria'!$D$19:$H$19,0))),"N/A")</f>
        <v>N/A</v>
      </c>
      <c r="AA12" s="229"/>
      <c r="AB12" s="229" t="s">
        <v>81</v>
      </c>
    </row>
    <row r="13" spans="1:29" ht="51" customHeight="1" x14ac:dyDescent="0.2">
      <c r="B13" s="230">
        <v>4</v>
      </c>
      <c r="C13" s="231" t="s">
        <v>81</v>
      </c>
      <c r="D13" s="231" t="s">
        <v>81</v>
      </c>
      <c r="E13" s="232" t="s">
        <v>82</v>
      </c>
      <c r="F13" s="232"/>
      <c r="G13" s="233"/>
      <c r="H13" s="231" t="s">
        <v>81</v>
      </c>
      <c r="I13" s="226" t="s">
        <v>26</v>
      </c>
      <c r="J13" s="226" t="s">
        <v>26</v>
      </c>
      <c r="K13" s="226" t="s">
        <v>26</v>
      </c>
      <c r="L13" s="235" t="str">
        <f>IFERROR(INDEX('1. Risk Criteria'!$D$20:$H$24,(MATCH($J13,'1. Risk Criteria'!$C$20:$C$24,0)),(MATCH($K13,'1. Risk Criteria'!$D$19:$H$19,0))),"N/A")</f>
        <v>N/A</v>
      </c>
      <c r="M13" s="226"/>
      <c r="N13" s="226" t="s">
        <v>26</v>
      </c>
      <c r="O13" s="226" t="s">
        <v>26</v>
      </c>
      <c r="P13" s="235" t="str">
        <f>IFERROR(INDEX('1. Risk Criteria'!$D$20:$H$24,(MATCH($N13,'1. Risk Criteria'!$C$20:$C$24,0)),(MATCH($O13,'1. Risk Criteria'!$D$19:$H$19,0))),"N/A")</f>
        <v>N/A</v>
      </c>
      <c r="Q13" s="226"/>
      <c r="R13" s="226" t="s">
        <v>26</v>
      </c>
      <c r="S13" s="226" t="s">
        <v>26</v>
      </c>
      <c r="T13" s="235" t="str">
        <f>IFERROR(INDEX('1. Risk Criteria'!$D$20:$H$24,(MATCH($N13,'1. Risk Criteria'!$C$20:$C$24,0)),(MATCH($O13,'1. Risk Criteria'!$D$19:$H$19,0))),"N/A")</f>
        <v>N/A</v>
      </c>
      <c r="U13" s="226"/>
      <c r="V13" s="228"/>
      <c r="W13" s="228"/>
      <c r="X13" s="226" t="s">
        <v>26</v>
      </c>
      <c r="Y13" s="226" t="s">
        <v>26</v>
      </c>
      <c r="Z13" s="235" t="str">
        <f>IFERROR(INDEX('1. Risk Criteria'!$D$20:$H$24,(MATCH($X13,'1. Risk Criteria'!$C$20:$C$24,0)),(MATCH($Y13,'1. Risk Criteria'!$D$19:$H$19,0))),"N/A")</f>
        <v>N/A</v>
      </c>
      <c r="AA13" s="229"/>
      <c r="AB13" s="229" t="s">
        <v>81</v>
      </c>
    </row>
    <row r="14" spans="1:29" ht="51" customHeight="1" x14ac:dyDescent="0.2">
      <c r="B14" s="230">
        <v>5</v>
      </c>
      <c r="C14" s="231" t="s">
        <v>81</v>
      </c>
      <c r="D14" s="231" t="s">
        <v>81</v>
      </c>
      <c r="E14" s="232" t="s">
        <v>82</v>
      </c>
      <c r="F14" s="232"/>
      <c r="G14" s="233"/>
      <c r="H14" s="231" t="s">
        <v>81</v>
      </c>
      <c r="I14" s="226" t="s">
        <v>26</v>
      </c>
      <c r="J14" s="226" t="s">
        <v>26</v>
      </c>
      <c r="K14" s="226" t="s">
        <v>26</v>
      </c>
      <c r="L14" s="235" t="str">
        <f>IFERROR(INDEX('1. Risk Criteria'!$D$20:$H$24,(MATCH($J14,'1. Risk Criteria'!$C$20:$C$24,0)),(MATCH($K14,'1. Risk Criteria'!$D$19:$H$19,0))),"N/A")</f>
        <v>N/A</v>
      </c>
      <c r="M14" s="226"/>
      <c r="N14" s="226" t="s">
        <v>26</v>
      </c>
      <c r="O14" s="226" t="s">
        <v>26</v>
      </c>
      <c r="P14" s="235" t="str">
        <f>IFERROR(INDEX('1. Risk Criteria'!$D$20:$H$24,(MATCH($N14,'1. Risk Criteria'!$C$20:$C$24,0)),(MATCH($O14,'1. Risk Criteria'!$D$19:$H$19,0))),"N/A")</f>
        <v>N/A</v>
      </c>
      <c r="Q14" s="226"/>
      <c r="R14" s="226" t="s">
        <v>26</v>
      </c>
      <c r="S14" s="226" t="s">
        <v>26</v>
      </c>
      <c r="T14" s="235" t="str">
        <f>IFERROR(INDEX('1. Risk Criteria'!$D$20:$H$24,(MATCH($N14,'1. Risk Criteria'!$C$20:$C$24,0)),(MATCH($O14,'1. Risk Criteria'!$D$19:$H$19,0))),"N/A")</f>
        <v>N/A</v>
      </c>
      <c r="U14" s="226"/>
      <c r="V14" s="228"/>
      <c r="W14" s="228"/>
      <c r="X14" s="226" t="s">
        <v>26</v>
      </c>
      <c r="Y14" s="226" t="s">
        <v>26</v>
      </c>
      <c r="Z14" s="235" t="str">
        <f>IFERROR(INDEX('1. Risk Criteria'!$D$20:$H$24,(MATCH($X14,'1. Risk Criteria'!$C$20:$C$24,0)),(MATCH($Y14,'1. Risk Criteria'!$D$19:$H$19,0))),"N/A")</f>
        <v>N/A</v>
      </c>
      <c r="AA14" s="229"/>
      <c r="AB14" s="229" t="s">
        <v>81</v>
      </c>
    </row>
    <row r="15" spans="1:29" ht="51" customHeight="1" x14ac:dyDescent="0.2">
      <c r="B15" s="230">
        <v>6</v>
      </c>
      <c r="C15" s="231" t="s">
        <v>81</v>
      </c>
      <c r="D15" s="231" t="s">
        <v>81</v>
      </c>
      <c r="E15" s="232" t="s">
        <v>82</v>
      </c>
      <c r="F15" s="232"/>
      <c r="G15" s="233"/>
      <c r="H15" s="231" t="s">
        <v>81</v>
      </c>
      <c r="I15" s="226" t="s">
        <v>26</v>
      </c>
      <c r="J15" s="226" t="s">
        <v>26</v>
      </c>
      <c r="K15" s="226" t="s">
        <v>26</v>
      </c>
      <c r="L15" s="235" t="str">
        <f>IFERROR(INDEX('1. Risk Criteria'!$D$20:$H$24,(MATCH($J15,'1. Risk Criteria'!$C$20:$C$24,0)),(MATCH($K15,'1. Risk Criteria'!$D$19:$H$19,0))),"N/A")</f>
        <v>N/A</v>
      </c>
      <c r="M15" s="226"/>
      <c r="N15" s="226" t="s">
        <v>26</v>
      </c>
      <c r="O15" s="226" t="s">
        <v>26</v>
      </c>
      <c r="P15" s="235" t="str">
        <f>IFERROR(INDEX('1. Risk Criteria'!$D$20:$H$24,(MATCH($N15,'1. Risk Criteria'!$C$20:$C$24,0)),(MATCH($O15,'1. Risk Criteria'!$D$19:$H$19,0))),"N/A")</f>
        <v>N/A</v>
      </c>
      <c r="Q15" s="226"/>
      <c r="R15" s="226" t="s">
        <v>26</v>
      </c>
      <c r="S15" s="226" t="s">
        <v>26</v>
      </c>
      <c r="T15" s="235" t="str">
        <f>IFERROR(INDEX('1. Risk Criteria'!$D$20:$H$24,(MATCH($N15,'1. Risk Criteria'!$C$20:$C$24,0)),(MATCH($O15,'1. Risk Criteria'!$D$19:$H$19,0))),"N/A")</f>
        <v>N/A</v>
      </c>
      <c r="U15" s="226"/>
      <c r="V15" s="228"/>
      <c r="W15" s="228"/>
      <c r="X15" s="226" t="s">
        <v>26</v>
      </c>
      <c r="Y15" s="226" t="s">
        <v>26</v>
      </c>
      <c r="Z15" s="235" t="str">
        <f>IFERROR(INDEX('1. Risk Criteria'!$D$20:$H$24,(MATCH($X15,'1. Risk Criteria'!$C$20:$C$24,0)),(MATCH($Y15,'1. Risk Criteria'!$D$19:$H$19,0))),"N/A")</f>
        <v>N/A</v>
      </c>
      <c r="AA15" s="229"/>
      <c r="AB15" s="229" t="s">
        <v>81</v>
      </c>
    </row>
    <row r="16" spans="1:29" ht="51" customHeight="1" x14ac:dyDescent="0.2">
      <c r="B16" s="230">
        <v>7</v>
      </c>
      <c r="C16" s="231" t="s">
        <v>81</v>
      </c>
      <c r="D16" s="231" t="s">
        <v>81</v>
      </c>
      <c r="E16" s="232" t="s">
        <v>82</v>
      </c>
      <c r="F16" s="232"/>
      <c r="G16" s="233"/>
      <c r="H16" s="231" t="s">
        <v>81</v>
      </c>
      <c r="I16" s="226" t="s">
        <v>26</v>
      </c>
      <c r="J16" s="226" t="s">
        <v>26</v>
      </c>
      <c r="K16" s="226" t="s">
        <v>26</v>
      </c>
      <c r="L16" s="235" t="str">
        <f>IFERROR(INDEX('1. Risk Criteria'!$D$20:$H$24,(MATCH($J16,'1. Risk Criteria'!$C$20:$C$24,0)),(MATCH($K16,'1. Risk Criteria'!$D$19:$H$19,0))),"N/A")</f>
        <v>N/A</v>
      </c>
      <c r="M16" s="226"/>
      <c r="N16" s="226" t="s">
        <v>26</v>
      </c>
      <c r="O16" s="226" t="s">
        <v>26</v>
      </c>
      <c r="P16" s="235" t="str">
        <f>IFERROR(INDEX('1. Risk Criteria'!$D$20:$H$24,(MATCH($N16,'1. Risk Criteria'!$C$20:$C$24,0)),(MATCH($O16,'1. Risk Criteria'!$D$19:$H$19,0))),"N/A")</f>
        <v>N/A</v>
      </c>
      <c r="Q16" s="226"/>
      <c r="R16" s="226" t="s">
        <v>26</v>
      </c>
      <c r="S16" s="226" t="s">
        <v>26</v>
      </c>
      <c r="T16" s="235" t="str">
        <f>IFERROR(INDEX('1. Risk Criteria'!$D$20:$H$24,(MATCH($N16,'1. Risk Criteria'!$C$20:$C$24,0)),(MATCH($O16,'1. Risk Criteria'!$D$19:$H$19,0))),"N/A")</f>
        <v>N/A</v>
      </c>
      <c r="U16" s="226"/>
      <c r="V16" s="228"/>
      <c r="W16" s="228"/>
      <c r="X16" s="226" t="s">
        <v>26</v>
      </c>
      <c r="Y16" s="226" t="s">
        <v>26</v>
      </c>
      <c r="Z16" s="235" t="str">
        <f>IFERROR(INDEX('1. Risk Criteria'!$D$20:$H$24,(MATCH($X16,'1. Risk Criteria'!$C$20:$C$24,0)),(MATCH($Y16,'1. Risk Criteria'!$D$19:$H$19,0))),"N/A")</f>
        <v>N/A</v>
      </c>
      <c r="AA16" s="229"/>
      <c r="AB16" s="229" t="s">
        <v>81</v>
      </c>
    </row>
    <row r="17" spans="2:28" ht="51" customHeight="1" x14ac:dyDescent="0.2">
      <c r="B17" s="230">
        <v>8</v>
      </c>
      <c r="C17" s="231" t="s">
        <v>81</v>
      </c>
      <c r="D17" s="231" t="s">
        <v>81</v>
      </c>
      <c r="E17" s="232" t="s">
        <v>82</v>
      </c>
      <c r="F17" s="232"/>
      <c r="G17" s="233"/>
      <c r="H17" s="231" t="s">
        <v>81</v>
      </c>
      <c r="I17" s="226" t="s">
        <v>26</v>
      </c>
      <c r="J17" s="226" t="s">
        <v>26</v>
      </c>
      <c r="K17" s="226" t="s">
        <v>26</v>
      </c>
      <c r="L17" s="235" t="str">
        <f>IFERROR(INDEX('1. Risk Criteria'!$D$20:$H$24,(MATCH($J17,'1. Risk Criteria'!$C$20:$C$24,0)),(MATCH($K17,'1. Risk Criteria'!$D$19:$H$19,0))),"N/A")</f>
        <v>N/A</v>
      </c>
      <c r="M17" s="226"/>
      <c r="N17" s="226" t="s">
        <v>26</v>
      </c>
      <c r="O17" s="226" t="s">
        <v>26</v>
      </c>
      <c r="P17" s="235" t="str">
        <f>IFERROR(INDEX('1. Risk Criteria'!$D$20:$H$24,(MATCH($N17,'1. Risk Criteria'!$C$20:$C$24,0)),(MATCH($O17,'1. Risk Criteria'!$D$19:$H$19,0))),"N/A")</f>
        <v>N/A</v>
      </c>
      <c r="Q17" s="226"/>
      <c r="R17" s="226" t="s">
        <v>26</v>
      </c>
      <c r="S17" s="226" t="s">
        <v>26</v>
      </c>
      <c r="T17" s="235" t="str">
        <f>IFERROR(INDEX('1. Risk Criteria'!$D$20:$H$24,(MATCH($N17,'1. Risk Criteria'!$C$20:$C$24,0)),(MATCH($O17,'1. Risk Criteria'!$D$19:$H$19,0))),"N/A")</f>
        <v>N/A</v>
      </c>
      <c r="U17" s="226"/>
      <c r="V17" s="228"/>
      <c r="W17" s="228"/>
      <c r="X17" s="226" t="s">
        <v>26</v>
      </c>
      <c r="Y17" s="226" t="s">
        <v>26</v>
      </c>
      <c r="Z17" s="235" t="str">
        <f>IFERROR(INDEX('1. Risk Criteria'!$D$20:$H$24,(MATCH($X17,'1. Risk Criteria'!$C$20:$C$24,0)),(MATCH($Y17,'1. Risk Criteria'!$D$19:$H$19,0))),"N/A")</f>
        <v>N/A</v>
      </c>
      <c r="AA17" s="229"/>
      <c r="AB17" s="229" t="s">
        <v>81</v>
      </c>
    </row>
    <row r="18" spans="2:28" ht="51" customHeight="1" x14ac:dyDescent="0.2">
      <c r="B18" s="230">
        <v>9</v>
      </c>
      <c r="C18" s="231" t="s">
        <v>81</v>
      </c>
      <c r="D18" s="231" t="s">
        <v>81</v>
      </c>
      <c r="E18" s="232" t="s">
        <v>82</v>
      </c>
      <c r="F18" s="232"/>
      <c r="G18" s="233"/>
      <c r="H18" s="231" t="s">
        <v>81</v>
      </c>
      <c r="I18" s="226" t="s">
        <v>26</v>
      </c>
      <c r="J18" s="226" t="s">
        <v>26</v>
      </c>
      <c r="K18" s="226" t="s">
        <v>26</v>
      </c>
      <c r="L18" s="235" t="str">
        <f>IFERROR(INDEX('1. Risk Criteria'!$D$20:$H$24,(MATCH($J18,'1. Risk Criteria'!$C$20:$C$24,0)),(MATCH($K18,'1. Risk Criteria'!$D$19:$H$19,0))),"N/A")</f>
        <v>N/A</v>
      </c>
      <c r="M18" s="226"/>
      <c r="N18" s="226" t="s">
        <v>26</v>
      </c>
      <c r="O18" s="226" t="s">
        <v>26</v>
      </c>
      <c r="P18" s="235" t="str">
        <f>IFERROR(INDEX('1. Risk Criteria'!$D$20:$H$24,(MATCH($N18,'1. Risk Criteria'!$C$20:$C$24,0)),(MATCH($O18,'1. Risk Criteria'!$D$19:$H$19,0))),"N/A")</f>
        <v>N/A</v>
      </c>
      <c r="Q18" s="226"/>
      <c r="R18" s="226" t="s">
        <v>26</v>
      </c>
      <c r="S18" s="226" t="s">
        <v>26</v>
      </c>
      <c r="T18" s="235" t="str">
        <f>IFERROR(INDEX('1. Risk Criteria'!$D$20:$H$24,(MATCH($N18,'1. Risk Criteria'!$C$20:$C$24,0)),(MATCH($O18,'1. Risk Criteria'!$D$19:$H$19,0))),"N/A")</f>
        <v>N/A</v>
      </c>
      <c r="U18" s="226"/>
      <c r="V18" s="228"/>
      <c r="W18" s="228"/>
      <c r="X18" s="226" t="s">
        <v>26</v>
      </c>
      <c r="Y18" s="226" t="s">
        <v>26</v>
      </c>
      <c r="Z18" s="235" t="str">
        <f>IFERROR(INDEX('1. Risk Criteria'!$D$20:$H$24,(MATCH($X18,'1. Risk Criteria'!$C$20:$C$24,0)),(MATCH($Y18,'1. Risk Criteria'!$D$19:$H$19,0))),"N/A")</f>
        <v>N/A</v>
      </c>
      <c r="AA18" s="229"/>
      <c r="AB18" s="229" t="s">
        <v>81</v>
      </c>
    </row>
    <row r="19" spans="2:28" ht="51" customHeight="1" x14ac:dyDescent="0.2">
      <c r="B19" s="230">
        <v>10</v>
      </c>
      <c r="C19" s="231" t="s">
        <v>81</v>
      </c>
      <c r="D19" s="231" t="s">
        <v>81</v>
      </c>
      <c r="E19" s="232" t="s">
        <v>82</v>
      </c>
      <c r="F19" s="232"/>
      <c r="G19" s="233"/>
      <c r="H19" s="231" t="s">
        <v>81</v>
      </c>
      <c r="I19" s="226" t="s">
        <v>26</v>
      </c>
      <c r="J19" s="226" t="s">
        <v>26</v>
      </c>
      <c r="K19" s="226" t="s">
        <v>26</v>
      </c>
      <c r="L19" s="235" t="str">
        <f>IFERROR(INDEX('1. Risk Criteria'!$D$20:$H$24,(MATCH($J19,'1. Risk Criteria'!$C$20:$C$24,0)),(MATCH($K19,'1. Risk Criteria'!$D$19:$H$19,0))),"N/A")</f>
        <v>N/A</v>
      </c>
      <c r="M19" s="226"/>
      <c r="N19" s="226" t="s">
        <v>26</v>
      </c>
      <c r="O19" s="226" t="s">
        <v>26</v>
      </c>
      <c r="P19" s="235" t="str">
        <f>IFERROR(INDEX('1. Risk Criteria'!$D$20:$H$24,(MATCH($N19,'1. Risk Criteria'!$C$20:$C$24,0)),(MATCH($O19,'1. Risk Criteria'!$D$19:$H$19,0))),"N/A")</f>
        <v>N/A</v>
      </c>
      <c r="Q19" s="226"/>
      <c r="R19" s="226" t="s">
        <v>26</v>
      </c>
      <c r="S19" s="226" t="s">
        <v>26</v>
      </c>
      <c r="T19" s="235" t="str">
        <f>IFERROR(INDEX('1. Risk Criteria'!$D$20:$H$24,(MATCH($N19,'1. Risk Criteria'!$C$20:$C$24,0)),(MATCH($O19,'1. Risk Criteria'!$D$19:$H$19,0))),"N/A")</f>
        <v>N/A</v>
      </c>
      <c r="U19" s="226"/>
      <c r="V19" s="228"/>
      <c r="W19" s="228"/>
      <c r="X19" s="226" t="s">
        <v>26</v>
      </c>
      <c r="Y19" s="226" t="s">
        <v>26</v>
      </c>
      <c r="Z19" s="235" t="str">
        <f>IFERROR(INDEX('1. Risk Criteria'!$D$20:$H$24,(MATCH($X19,'1. Risk Criteria'!$C$20:$C$24,0)),(MATCH($Y19,'1. Risk Criteria'!$D$19:$H$19,0))),"N/A")</f>
        <v>N/A</v>
      </c>
      <c r="AA19" s="229"/>
      <c r="AB19" s="229" t="s">
        <v>81</v>
      </c>
    </row>
    <row r="20" spans="2:28" ht="51" customHeight="1" x14ac:dyDescent="0.2">
      <c r="B20" s="230">
        <v>11</v>
      </c>
      <c r="C20" s="231" t="s">
        <v>81</v>
      </c>
      <c r="D20" s="231" t="s">
        <v>81</v>
      </c>
      <c r="E20" s="232" t="s">
        <v>82</v>
      </c>
      <c r="F20" s="232"/>
      <c r="G20" s="233"/>
      <c r="H20" s="231" t="s">
        <v>81</v>
      </c>
      <c r="I20" s="226" t="s">
        <v>26</v>
      </c>
      <c r="J20" s="226" t="s">
        <v>26</v>
      </c>
      <c r="K20" s="226" t="s">
        <v>26</v>
      </c>
      <c r="L20" s="235" t="str">
        <f>IFERROR(INDEX('1. Risk Criteria'!$D$20:$H$24,(MATCH($J20,'1. Risk Criteria'!$C$20:$C$24,0)),(MATCH($K20,'1. Risk Criteria'!$D$19:$H$19,0))),"N/A")</f>
        <v>N/A</v>
      </c>
      <c r="M20" s="226"/>
      <c r="N20" s="226" t="s">
        <v>26</v>
      </c>
      <c r="O20" s="226" t="s">
        <v>26</v>
      </c>
      <c r="P20" s="235" t="str">
        <f>IFERROR(INDEX('1. Risk Criteria'!$D$20:$H$24,(MATCH($N20,'1. Risk Criteria'!$C$20:$C$24,0)),(MATCH($O20,'1. Risk Criteria'!$D$19:$H$19,0))),"N/A")</f>
        <v>N/A</v>
      </c>
      <c r="Q20" s="226"/>
      <c r="R20" s="226" t="s">
        <v>26</v>
      </c>
      <c r="S20" s="226" t="s">
        <v>26</v>
      </c>
      <c r="T20" s="235" t="str">
        <f>IFERROR(INDEX('1. Risk Criteria'!$D$20:$H$24,(MATCH($N20,'1. Risk Criteria'!$C$20:$C$24,0)),(MATCH($O20,'1. Risk Criteria'!$D$19:$H$19,0))),"N/A")</f>
        <v>N/A</v>
      </c>
      <c r="U20" s="226"/>
      <c r="V20" s="228"/>
      <c r="W20" s="228"/>
      <c r="X20" s="226" t="s">
        <v>26</v>
      </c>
      <c r="Y20" s="226" t="s">
        <v>26</v>
      </c>
      <c r="Z20" s="235" t="str">
        <f>IFERROR(INDEX('1. Risk Criteria'!$D$20:$H$24,(MATCH($X20,'1. Risk Criteria'!$C$20:$C$24,0)),(MATCH($Y20,'1. Risk Criteria'!$D$19:$H$19,0))),"N/A")</f>
        <v>N/A</v>
      </c>
      <c r="AA20" s="229"/>
      <c r="AB20" s="229" t="s">
        <v>81</v>
      </c>
    </row>
    <row r="21" spans="2:28" ht="51" customHeight="1" x14ac:dyDescent="0.2">
      <c r="B21" s="230">
        <v>12</v>
      </c>
      <c r="C21" s="231" t="s">
        <v>81</v>
      </c>
      <c r="D21" s="231" t="s">
        <v>81</v>
      </c>
      <c r="E21" s="232" t="s">
        <v>82</v>
      </c>
      <c r="F21" s="232"/>
      <c r="G21" s="233"/>
      <c r="H21" s="231" t="s">
        <v>81</v>
      </c>
      <c r="I21" s="226" t="s">
        <v>26</v>
      </c>
      <c r="J21" s="226" t="s">
        <v>26</v>
      </c>
      <c r="K21" s="226" t="s">
        <v>26</v>
      </c>
      <c r="L21" s="235" t="str">
        <f>IFERROR(INDEX('1. Risk Criteria'!$D$20:$H$24,(MATCH($J21,'1. Risk Criteria'!$C$20:$C$24,0)),(MATCH($K21,'1. Risk Criteria'!$D$19:$H$19,0))),"N/A")</f>
        <v>N/A</v>
      </c>
      <c r="M21" s="226"/>
      <c r="N21" s="226" t="s">
        <v>26</v>
      </c>
      <c r="O21" s="226" t="s">
        <v>26</v>
      </c>
      <c r="P21" s="235" t="str">
        <f>IFERROR(INDEX('1. Risk Criteria'!$D$20:$H$24,(MATCH($N21,'1. Risk Criteria'!$C$20:$C$24,0)),(MATCH($O21,'1. Risk Criteria'!$D$19:$H$19,0))),"N/A")</f>
        <v>N/A</v>
      </c>
      <c r="Q21" s="226"/>
      <c r="R21" s="226" t="s">
        <v>26</v>
      </c>
      <c r="S21" s="226" t="s">
        <v>26</v>
      </c>
      <c r="T21" s="235" t="str">
        <f>IFERROR(INDEX('1. Risk Criteria'!$D$20:$H$24,(MATCH($N21,'1. Risk Criteria'!$C$20:$C$24,0)),(MATCH($O21,'1. Risk Criteria'!$D$19:$H$19,0))),"N/A")</f>
        <v>N/A</v>
      </c>
      <c r="U21" s="226"/>
      <c r="V21" s="228"/>
      <c r="W21" s="228"/>
      <c r="X21" s="226" t="s">
        <v>26</v>
      </c>
      <c r="Y21" s="226" t="s">
        <v>26</v>
      </c>
      <c r="Z21" s="235" t="str">
        <f>IFERROR(INDEX('1. Risk Criteria'!$D$20:$H$24,(MATCH($X21,'1. Risk Criteria'!$C$20:$C$24,0)),(MATCH($Y21,'1. Risk Criteria'!$D$19:$H$19,0))),"N/A")</f>
        <v>N/A</v>
      </c>
      <c r="AA21" s="229"/>
      <c r="AB21" s="229" t="s">
        <v>81</v>
      </c>
    </row>
    <row r="22" spans="2:28" ht="51" customHeight="1" x14ac:dyDescent="0.2">
      <c r="B22" s="230">
        <v>13</v>
      </c>
      <c r="C22" s="231" t="s">
        <v>81</v>
      </c>
      <c r="D22" s="231" t="s">
        <v>81</v>
      </c>
      <c r="E22" s="232" t="s">
        <v>82</v>
      </c>
      <c r="F22" s="232"/>
      <c r="G22" s="233"/>
      <c r="H22" s="231" t="s">
        <v>81</v>
      </c>
      <c r="I22" s="226" t="s">
        <v>26</v>
      </c>
      <c r="J22" s="226" t="s">
        <v>26</v>
      </c>
      <c r="K22" s="226" t="s">
        <v>26</v>
      </c>
      <c r="L22" s="235" t="str">
        <f>IFERROR(INDEX('1. Risk Criteria'!$D$20:$H$24,(MATCH($J22,'1. Risk Criteria'!$C$20:$C$24,0)),(MATCH($K22,'1. Risk Criteria'!$D$19:$H$19,0))),"N/A")</f>
        <v>N/A</v>
      </c>
      <c r="M22" s="226"/>
      <c r="N22" s="226" t="s">
        <v>26</v>
      </c>
      <c r="O22" s="226" t="s">
        <v>26</v>
      </c>
      <c r="P22" s="235" t="str">
        <f>IFERROR(INDEX('1. Risk Criteria'!$D$20:$H$24,(MATCH($N22,'1. Risk Criteria'!$C$20:$C$24,0)),(MATCH($O22,'1. Risk Criteria'!$D$19:$H$19,0))),"N/A")</f>
        <v>N/A</v>
      </c>
      <c r="Q22" s="226"/>
      <c r="R22" s="226" t="s">
        <v>26</v>
      </c>
      <c r="S22" s="226" t="s">
        <v>26</v>
      </c>
      <c r="T22" s="235" t="str">
        <f>IFERROR(INDEX('1. Risk Criteria'!$D$20:$H$24,(MATCH($N22,'1. Risk Criteria'!$C$20:$C$24,0)),(MATCH($O22,'1. Risk Criteria'!$D$19:$H$19,0))),"N/A")</f>
        <v>N/A</v>
      </c>
      <c r="U22" s="226"/>
      <c r="V22" s="228"/>
      <c r="W22" s="228"/>
      <c r="X22" s="226" t="s">
        <v>26</v>
      </c>
      <c r="Y22" s="226" t="s">
        <v>26</v>
      </c>
      <c r="Z22" s="235" t="str">
        <f>IFERROR(INDEX('1. Risk Criteria'!$D$20:$H$24,(MATCH($X22,'1. Risk Criteria'!$C$20:$C$24,0)),(MATCH($Y22,'1. Risk Criteria'!$D$19:$H$19,0))),"N/A")</f>
        <v>N/A</v>
      </c>
      <c r="AA22" s="229"/>
      <c r="AB22" s="229" t="s">
        <v>81</v>
      </c>
    </row>
    <row r="23" spans="2:28" ht="51" customHeight="1" x14ac:dyDescent="0.2">
      <c r="B23" s="230">
        <v>14</v>
      </c>
      <c r="C23" s="231" t="s">
        <v>81</v>
      </c>
      <c r="D23" s="231" t="s">
        <v>81</v>
      </c>
      <c r="E23" s="232" t="s">
        <v>82</v>
      </c>
      <c r="F23" s="232"/>
      <c r="G23" s="233"/>
      <c r="H23" s="231" t="s">
        <v>81</v>
      </c>
      <c r="I23" s="226" t="s">
        <v>26</v>
      </c>
      <c r="J23" s="226" t="s">
        <v>26</v>
      </c>
      <c r="K23" s="226" t="s">
        <v>26</v>
      </c>
      <c r="L23" s="235" t="str">
        <f>IFERROR(INDEX('1. Risk Criteria'!$D$20:$H$24,(MATCH($J23,'1. Risk Criteria'!$C$20:$C$24,0)),(MATCH($K23,'1. Risk Criteria'!$D$19:$H$19,0))),"N/A")</f>
        <v>N/A</v>
      </c>
      <c r="M23" s="226"/>
      <c r="N23" s="226" t="s">
        <v>26</v>
      </c>
      <c r="O23" s="226" t="s">
        <v>26</v>
      </c>
      <c r="P23" s="235" t="str">
        <f>IFERROR(INDEX('1. Risk Criteria'!$D$20:$H$24,(MATCH($N23,'1. Risk Criteria'!$C$20:$C$24,0)),(MATCH($O23,'1. Risk Criteria'!$D$19:$H$19,0))),"N/A")</f>
        <v>N/A</v>
      </c>
      <c r="Q23" s="226"/>
      <c r="R23" s="226" t="s">
        <v>26</v>
      </c>
      <c r="S23" s="226" t="s">
        <v>26</v>
      </c>
      <c r="T23" s="235" t="str">
        <f>IFERROR(INDEX('1. Risk Criteria'!$D$20:$H$24,(MATCH($N23,'1. Risk Criteria'!$C$20:$C$24,0)),(MATCH($O23,'1. Risk Criteria'!$D$19:$H$19,0))),"N/A")</f>
        <v>N/A</v>
      </c>
      <c r="U23" s="226"/>
      <c r="V23" s="228"/>
      <c r="W23" s="228"/>
      <c r="X23" s="226" t="s">
        <v>26</v>
      </c>
      <c r="Y23" s="226" t="s">
        <v>26</v>
      </c>
      <c r="Z23" s="235" t="str">
        <f>IFERROR(INDEX('1. Risk Criteria'!$D$20:$H$24,(MATCH($X23,'1. Risk Criteria'!$C$20:$C$24,0)),(MATCH($Y23,'1. Risk Criteria'!$D$19:$H$19,0))),"N/A")</f>
        <v>N/A</v>
      </c>
      <c r="AA23" s="229"/>
      <c r="AB23" s="229" t="s">
        <v>81</v>
      </c>
    </row>
    <row r="24" spans="2:28" ht="51" customHeight="1" x14ac:dyDescent="0.2">
      <c r="B24" s="230">
        <v>15</v>
      </c>
      <c r="C24" s="231" t="s">
        <v>81</v>
      </c>
      <c r="D24" s="231" t="s">
        <v>81</v>
      </c>
      <c r="E24" s="232" t="s">
        <v>82</v>
      </c>
      <c r="F24" s="232"/>
      <c r="G24" s="233"/>
      <c r="H24" s="231" t="s">
        <v>81</v>
      </c>
      <c r="I24" s="226" t="s">
        <v>26</v>
      </c>
      <c r="J24" s="226" t="s">
        <v>26</v>
      </c>
      <c r="K24" s="226" t="s">
        <v>26</v>
      </c>
      <c r="L24" s="235" t="str">
        <f>IFERROR(INDEX('1. Risk Criteria'!$D$20:$H$24,(MATCH($J24,'1. Risk Criteria'!$C$20:$C$24,0)),(MATCH($K24,'1. Risk Criteria'!$D$19:$H$19,0))),"N/A")</f>
        <v>N/A</v>
      </c>
      <c r="M24" s="226"/>
      <c r="N24" s="226" t="s">
        <v>26</v>
      </c>
      <c r="O24" s="226" t="s">
        <v>26</v>
      </c>
      <c r="P24" s="235" t="str">
        <f>IFERROR(INDEX('1. Risk Criteria'!$D$20:$H$24,(MATCH($N24,'1. Risk Criteria'!$C$20:$C$24,0)),(MATCH($O24,'1. Risk Criteria'!$D$19:$H$19,0))),"N/A")</f>
        <v>N/A</v>
      </c>
      <c r="Q24" s="226"/>
      <c r="R24" s="226" t="s">
        <v>26</v>
      </c>
      <c r="S24" s="226" t="s">
        <v>26</v>
      </c>
      <c r="T24" s="235" t="str">
        <f>IFERROR(INDEX('1. Risk Criteria'!$D$20:$H$24,(MATCH($N24,'1. Risk Criteria'!$C$20:$C$24,0)),(MATCH($O24,'1. Risk Criteria'!$D$19:$H$19,0))),"N/A")</f>
        <v>N/A</v>
      </c>
      <c r="U24" s="226"/>
      <c r="V24" s="228"/>
      <c r="W24" s="228"/>
      <c r="X24" s="226" t="s">
        <v>26</v>
      </c>
      <c r="Y24" s="226" t="s">
        <v>26</v>
      </c>
      <c r="Z24" s="235" t="str">
        <f>IFERROR(INDEX('1. Risk Criteria'!$D$20:$H$24,(MATCH($X24,'1. Risk Criteria'!$C$20:$C$24,0)),(MATCH($Y24,'1. Risk Criteria'!$D$19:$H$19,0))),"N/A")</f>
        <v>N/A</v>
      </c>
      <c r="AA24" s="229"/>
      <c r="AB24" s="229" t="s">
        <v>81</v>
      </c>
    </row>
    <row r="25" spans="2:28" ht="51" customHeight="1" x14ac:dyDescent="0.2">
      <c r="B25" s="230">
        <v>16</v>
      </c>
      <c r="C25" s="231" t="s">
        <v>81</v>
      </c>
      <c r="D25" s="231" t="s">
        <v>81</v>
      </c>
      <c r="E25" s="232" t="s">
        <v>82</v>
      </c>
      <c r="F25" s="232"/>
      <c r="G25" s="233"/>
      <c r="H25" s="231" t="s">
        <v>81</v>
      </c>
      <c r="I25" s="226" t="s">
        <v>26</v>
      </c>
      <c r="J25" s="226" t="s">
        <v>26</v>
      </c>
      <c r="K25" s="226" t="s">
        <v>26</v>
      </c>
      <c r="L25" s="235" t="str">
        <f>IFERROR(INDEX('1. Risk Criteria'!$D$20:$H$24,(MATCH($J25,'1. Risk Criteria'!$C$20:$C$24,0)),(MATCH($K25,'1. Risk Criteria'!$D$19:$H$19,0))),"N/A")</f>
        <v>N/A</v>
      </c>
      <c r="M25" s="226"/>
      <c r="N25" s="226" t="s">
        <v>26</v>
      </c>
      <c r="O25" s="226" t="s">
        <v>26</v>
      </c>
      <c r="P25" s="235" t="str">
        <f>IFERROR(INDEX('1. Risk Criteria'!$D$20:$H$24,(MATCH($N25,'1. Risk Criteria'!$C$20:$C$24,0)),(MATCH($O25,'1. Risk Criteria'!$D$19:$H$19,0))),"N/A")</f>
        <v>N/A</v>
      </c>
      <c r="Q25" s="226"/>
      <c r="R25" s="226" t="s">
        <v>26</v>
      </c>
      <c r="S25" s="226" t="s">
        <v>26</v>
      </c>
      <c r="T25" s="235" t="str">
        <f>IFERROR(INDEX('1. Risk Criteria'!$D$20:$H$24,(MATCH($N25,'1. Risk Criteria'!$C$20:$C$24,0)),(MATCH($O25,'1. Risk Criteria'!$D$19:$H$19,0))),"N/A")</f>
        <v>N/A</v>
      </c>
      <c r="U25" s="226"/>
      <c r="V25" s="228"/>
      <c r="W25" s="228"/>
      <c r="X25" s="226" t="s">
        <v>26</v>
      </c>
      <c r="Y25" s="226" t="s">
        <v>26</v>
      </c>
      <c r="Z25" s="235" t="str">
        <f>IFERROR(INDEX('1. Risk Criteria'!$D$20:$H$24,(MATCH($X25,'1. Risk Criteria'!$C$20:$C$24,0)),(MATCH($Y25,'1. Risk Criteria'!$D$19:$H$19,0))),"N/A")</f>
        <v>N/A</v>
      </c>
      <c r="AA25" s="229"/>
      <c r="AB25" s="229" t="s">
        <v>81</v>
      </c>
    </row>
    <row r="26" spans="2:28" ht="51" customHeight="1" x14ac:dyDescent="0.2">
      <c r="B26" s="230">
        <v>17</v>
      </c>
      <c r="C26" s="231" t="s">
        <v>81</v>
      </c>
      <c r="D26" s="231" t="s">
        <v>81</v>
      </c>
      <c r="E26" s="232" t="s">
        <v>82</v>
      </c>
      <c r="F26" s="232"/>
      <c r="G26" s="233"/>
      <c r="H26" s="231" t="s">
        <v>81</v>
      </c>
      <c r="I26" s="226" t="s">
        <v>26</v>
      </c>
      <c r="J26" s="226" t="s">
        <v>26</v>
      </c>
      <c r="K26" s="226" t="s">
        <v>26</v>
      </c>
      <c r="L26" s="235" t="str">
        <f>IFERROR(INDEX('1. Risk Criteria'!$D$20:$H$24,(MATCH($J26,'1. Risk Criteria'!$C$20:$C$24,0)),(MATCH($K26,'1. Risk Criteria'!$D$19:$H$19,0))),"N/A")</f>
        <v>N/A</v>
      </c>
      <c r="M26" s="226"/>
      <c r="N26" s="226" t="s">
        <v>26</v>
      </c>
      <c r="O26" s="226" t="s">
        <v>26</v>
      </c>
      <c r="P26" s="235" t="str">
        <f>IFERROR(INDEX('1. Risk Criteria'!$D$20:$H$24,(MATCH($N26,'1. Risk Criteria'!$C$20:$C$24,0)),(MATCH($O26,'1. Risk Criteria'!$D$19:$H$19,0))),"N/A")</f>
        <v>N/A</v>
      </c>
      <c r="Q26" s="226"/>
      <c r="R26" s="226" t="s">
        <v>26</v>
      </c>
      <c r="S26" s="226" t="s">
        <v>26</v>
      </c>
      <c r="T26" s="235" t="str">
        <f>IFERROR(INDEX('1. Risk Criteria'!$D$20:$H$24,(MATCH($N26,'1. Risk Criteria'!$C$20:$C$24,0)),(MATCH($O26,'1. Risk Criteria'!$D$19:$H$19,0))),"N/A")</f>
        <v>N/A</v>
      </c>
      <c r="U26" s="226"/>
      <c r="V26" s="228"/>
      <c r="W26" s="228"/>
      <c r="X26" s="226" t="s">
        <v>26</v>
      </c>
      <c r="Y26" s="226" t="s">
        <v>26</v>
      </c>
      <c r="Z26" s="235" t="str">
        <f>IFERROR(INDEX('1. Risk Criteria'!$D$20:$H$24,(MATCH($X26,'1. Risk Criteria'!$C$20:$C$24,0)),(MATCH($Y26,'1. Risk Criteria'!$D$19:$H$19,0))),"N/A")</f>
        <v>N/A</v>
      </c>
      <c r="AA26" s="229"/>
      <c r="AB26" s="229" t="s">
        <v>81</v>
      </c>
    </row>
    <row r="27" spans="2:28" ht="51" customHeight="1" x14ac:dyDescent="0.2">
      <c r="B27" s="230">
        <v>18</v>
      </c>
      <c r="C27" s="231" t="s">
        <v>81</v>
      </c>
      <c r="D27" s="231" t="s">
        <v>81</v>
      </c>
      <c r="E27" s="232" t="s">
        <v>82</v>
      </c>
      <c r="F27" s="232"/>
      <c r="G27" s="233"/>
      <c r="H27" s="231" t="s">
        <v>81</v>
      </c>
      <c r="I27" s="226" t="s">
        <v>26</v>
      </c>
      <c r="J27" s="226" t="s">
        <v>26</v>
      </c>
      <c r="K27" s="226" t="s">
        <v>26</v>
      </c>
      <c r="L27" s="235" t="str">
        <f>IFERROR(INDEX('1. Risk Criteria'!$D$20:$H$24,(MATCH($J27,'1. Risk Criteria'!$C$20:$C$24,0)),(MATCH($K27,'1. Risk Criteria'!$D$19:$H$19,0))),"N/A")</f>
        <v>N/A</v>
      </c>
      <c r="M27" s="226"/>
      <c r="N27" s="226" t="s">
        <v>26</v>
      </c>
      <c r="O27" s="226" t="s">
        <v>26</v>
      </c>
      <c r="P27" s="235" t="str">
        <f>IFERROR(INDEX('1. Risk Criteria'!$D$20:$H$24,(MATCH($N27,'1. Risk Criteria'!$C$20:$C$24,0)),(MATCH($O27,'1. Risk Criteria'!$D$19:$H$19,0))),"N/A")</f>
        <v>N/A</v>
      </c>
      <c r="Q27" s="226"/>
      <c r="R27" s="226" t="s">
        <v>26</v>
      </c>
      <c r="S27" s="226" t="s">
        <v>26</v>
      </c>
      <c r="T27" s="235" t="str">
        <f>IFERROR(INDEX('1. Risk Criteria'!$D$20:$H$24,(MATCH($N27,'1. Risk Criteria'!$C$20:$C$24,0)),(MATCH($O27,'1. Risk Criteria'!$D$19:$H$19,0))),"N/A")</f>
        <v>N/A</v>
      </c>
      <c r="U27" s="226"/>
      <c r="V27" s="228"/>
      <c r="W27" s="228"/>
      <c r="X27" s="226" t="s">
        <v>26</v>
      </c>
      <c r="Y27" s="226" t="s">
        <v>26</v>
      </c>
      <c r="Z27" s="235" t="str">
        <f>IFERROR(INDEX('1. Risk Criteria'!$D$20:$H$24,(MATCH($X27,'1. Risk Criteria'!$C$20:$C$24,0)),(MATCH($Y27,'1. Risk Criteria'!$D$19:$H$19,0))),"N/A")</f>
        <v>N/A</v>
      </c>
      <c r="AA27" s="229"/>
      <c r="AB27" s="229" t="s">
        <v>81</v>
      </c>
    </row>
    <row r="28" spans="2:28" ht="51" customHeight="1" x14ac:dyDescent="0.2">
      <c r="B28" s="230">
        <v>19</v>
      </c>
      <c r="C28" s="231" t="s">
        <v>81</v>
      </c>
      <c r="D28" s="231" t="s">
        <v>81</v>
      </c>
      <c r="E28" s="232" t="s">
        <v>82</v>
      </c>
      <c r="F28" s="232"/>
      <c r="G28" s="233"/>
      <c r="H28" s="231" t="s">
        <v>81</v>
      </c>
      <c r="I28" s="226" t="s">
        <v>26</v>
      </c>
      <c r="J28" s="226" t="s">
        <v>26</v>
      </c>
      <c r="K28" s="226" t="s">
        <v>26</v>
      </c>
      <c r="L28" s="235" t="str">
        <f>IFERROR(INDEX('1. Risk Criteria'!$D$20:$H$24,(MATCH($J28,'1. Risk Criteria'!$C$20:$C$24,0)),(MATCH($K28,'1. Risk Criteria'!$D$19:$H$19,0))),"N/A")</f>
        <v>N/A</v>
      </c>
      <c r="M28" s="226"/>
      <c r="N28" s="226" t="s">
        <v>26</v>
      </c>
      <c r="O28" s="226" t="s">
        <v>26</v>
      </c>
      <c r="P28" s="235" t="str">
        <f>IFERROR(INDEX('1. Risk Criteria'!$D$20:$H$24,(MATCH($N28,'1. Risk Criteria'!$C$20:$C$24,0)),(MATCH($O28,'1. Risk Criteria'!$D$19:$H$19,0))),"N/A")</f>
        <v>N/A</v>
      </c>
      <c r="Q28" s="226"/>
      <c r="R28" s="226" t="s">
        <v>26</v>
      </c>
      <c r="S28" s="226" t="s">
        <v>26</v>
      </c>
      <c r="T28" s="235" t="str">
        <f>IFERROR(INDEX('1. Risk Criteria'!$D$20:$H$24,(MATCH($N28,'1. Risk Criteria'!$C$20:$C$24,0)),(MATCH($O28,'1. Risk Criteria'!$D$19:$H$19,0))),"N/A")</f>
        <v>N/A</v>
      </c>
      <c r="U28" s="226"/>
      <c r="V28" s="228"/>
      <c r="W28" s="228"/>
      <c r="X28" s="226" t="s">
        <v>26</v>
      </c>
      <c r="Y28" s="226" t="s">
        <v>26</v>
      </c>
      <c r="Z28" s="235" t="str">
        <f>IFERROR(INDEX('1. Risk Criteria'!$D$20:$H$24,(MATCH($X28,'1. Risk Criteria'!$C$20:$C$24,0)),(MATCH($Y28,'1. Risk Criteria'!$D$19:$H$19,0))),"N/A")</f>
        <v>N/A</v>
      </c>
      <c r="AA28" s="229"/>
      <c r="AB28" s="229" t="s">
        <v>81</v>
      </c>
    </row>
    <row r="29" spans="2:28" ht="51" customHeight="1" x14ac:dyDescent="0.2">
      <c r="B29" s="230">
        <v>20</v>
      </c>
      <c r="C29" s="231" t="s">
        <v>81</v>
      </c>
      <c r="D29" s="231" t="s">
        <v>81</v>
      </c>
      <c r="E29" s="232" t="s">
        <v>82</v>
      </c>
      <c r="F29" s="232"/>
      <c r="G29" s="233"/>
      <c r="H29" s="231" t="s">
        <v>81</v>
      </c>
      <c r="I29" s="226" t="s">
        <v>26</v>
      </c>
      <c r="J29" s="226" t="s">
        <v>26</v>
      </c>
      <c r="K29" s="226" t="s">
        <v>26</v>
      </c>
      <c r="L29" s="235" t="str">
        <f>IFERROR(INDEX('1. Risk Criteria'!$D$20:$H$24,(MATCH($J29,'1. Risk Criteria'!$C$20:$C$24,0)),(MATCH($K29,'1. Risk Criteria'!$D$19:$H$19,0))),"N/A")</f>
        <v>N/A</v>
      </c>
      <c r="M29" s="226"/>
      <c r="N29" s="226" t="s">
        <v>26</v>
      </c>
      <c r="O29" s="226" t="s">
        <v>26</v>
      </c>
      <c r="P29" s="235" t="str">
        <f>IFERROR(INDEX('1. Risk Criteria'!$D$20:$H$24,(MATCH($N29,'1. Risk Criteria'!$C$20:$C$24,0)),(MATCH($O29,'1. Risk Criteria'!$D$19:$H$19,0))),"N/A")</f>
        <v>N/A</v>
      </c>
      <c r="Q29" s="226"/>
      <c r="R29" s="226" t="s">
        <v>26</v>
      </c>
      <c r="S29" s="226" t="s">
        <v>26</v>
      </c>
      <c r="T29" s="235" t="str">
        <f>IFERROR(INDEX('1. Risk Criteria'!$D$20:$H$24,(MATCH($N29,'1. Risk Criteria'!$C$20:$C$24,0)),(MATCH($O29,'1. Risk Criteria'!$D$19:$H$19,0))),"N/A")</f>
        <v>N/A</v>
      </c>
      <c r="U29" s="226"/>
      <c r="V29" s="228"/>
      <c r="W29" s="228"/>
      <c r="X29" s="226" t="s">
        <v>26</v>
      </c>
      <c r="Y29" s="226" t="s">
        <v>26</v>
      </c>
      <c r="Z29" s="235" t="str">
        <f>IFERROR(INDEX('1. Risk Criteria'!$D$20:$H$24,(MATCH($X29,'1. Risk Criteria'!$C$20:$C$24,0)),(MATCH($Y29,'1. Risk Criteria'!$D$19:$H$19,0))),"N/A")</f>
        <v>N/A</v>
      </c>
      <c r="AA29" s="229"/>
      <c r="AB29" s="229" t="s">
        <v>81</v>
      </c>
    </row>
    <row r="30" spans="2:28" ht="51" customHeight="1" x14ac:dyDescent="0.2">
      <c r="B30" s="230">
        <v>21</v>
      </c>
      <c r="C30" s="231" t="s">
        <v>81</v>
      </c>
      <c r="D30" s="231" t="s">
        <v>81</v>
      </c>
      <c r="E30" s="232" t="s">
        <v>82</v>
      </c>
      <c r="F30" s="232"/>
      <c r="G30" s="233"/>
      <c r="H30" s="231" t="s">
        <v>81</v>
      </c>
      <c r="I30" s="226" t="s">
        <v>26</v>
      </c>
      <c r="J30" s="226" t="s">
        <v>26</v>
      </c>
      <c r="K30" s="226" t="s">
        <v>26</v>
      </c>
      <c r="L30" s="235" t="str">
        <f>IFERROR(INDEX('1. Risk Criteria'!$D$20:$H$24,(MATCH($J30,'1. Risk Criteria'!$C$20:$C$24,0)),(MATCH($K30,'1. Risk Criteria'!$D$19:$H$19,0))),"N/A")</f>
        <v>N/A</v>
      </c>
      <c r="M30" s="226"/>
      <c r="N30" s="226" t="s">
        <v>26</v>
      </c>
      <c r="O30" s="226" t="s">
        <v>26</v>
      </c>
      <c r="P30" s="235" t="str">
        <f>IFERROR(INDEX('1. Risk Criteria'!$D$20:$H$24,(MATCH($N30,'1. Risk Criteria'!$C$20:$C$24,0)),(MATCH($O30,'1. Risk Criteria'!$D$19:$H$19,0))),"N/A")</f>
        <v>N/A</v>
      </c>
      <c r="Q30" s="226"/>
      <c r="R30" s="226" t="s">
        <v>26</v>
      </c>
      <c r="S30" s="226" t="s">
        <v>26</v>
      </c>
      <c r="T30" s="235" t="str">
        <f>IFERROR(INDEX('1. Risk Criteria'!$D$20:$H$24,(MATCH($N30,'1. Risk Criteria'!$C$20:$C$24,0)),(MATCH($O30,'1. Risk Criteria'!$D$19:$H$19,0))),"N/A")</f>
        <v>N/A</v>
      </c>
      <c r="U30" s="226"/>
      <c r="V30" s="228"/>
      <c r="W30" s="228"/>
      <c r="X30" s="226" t="s">
        <v>26</v>
      </c>
      <c r="Y30" s="226" t="s">
        <v>26</v>
      </c>
      <c r="Z30" s="235" t="str">
        <f>IFERROR(INDEX('1. Risk Criteria'!$D$20:$H$24,(MATCH($X30,'1. Risk Criteria'!$C$20:$C$24,0)),(MATCH($Y30,'1. Risk Criteria'!$D$19:$H$19,0))),"N/A")</f>
        <v>N/A</v>
      </c>
      <c r="AA30" s="229"/>
      <c r="AB30" s="229" t="s">
        <v>81</v>
      </c>
    </row>
    <row r="31" spans="2:28" ht="51" customHeight="1" x14ac:dyDescent="0.2">
      <c r="B31" s="230">
        <v>22</v>
      </c>
      <c r="C31" s="231" t="s">
        <v>81</v>
      </c>
      <c r="D31" s="231" t="s">
        <v>81</v>
      </c>
      <c r="E31" s="232" t="s">
        <v>82</v>
      </c>
      <c r="F31" s="232"/>
      <c r="G31" s="233"/>
      <c r="H31" s="231" t="s">
        <v>81</v>
      </c>
      <c r="I31" s="226" t="s">
        <v>26</v>
      </c>
      <c r="J31" s="226" t="s">
        <v>26</v>
      </c>
      <c r="K31" s="226" t="s">
        <v>26</v>
      </c>
      <c r="L31" s="235" t="str">
        <f>IFERROR(INDEX('1. Risk Criteria'!$D$20:$H$24,(MATCH($J31,'1. Risk Criteria'!$C$20:$C$24,0)),(MATCH($K31,'1. Risk Criteria'!$D$19:$H$19,0))),"N/A")</f>
        <v>N/A</v>
      </c>
      <c r="M31" s="226"/>
      <c r="N31" s="226" t="s">
        <v>26</v>
      </c>
      <c r="O31" s="226" t="s">
        <v>26</v>
      </c>
      <c r="P31" s="235" t="str">
        <f>IFERROR(INDEX('1. Risk Criteria'!$D$20:$H$24,(MATCH($N31,'1. Risk Criteria'!$C$20:$C$24,0)),(MATCH($O31,'1. Risk Criteria'!$D$19:$H$19,0))),"N/A")</f>
        <v>N/A</v>
      </c>
      <c r="Q31" s="226"/>
      <c r="R31" s="226" t="s">
        <v>26</v>
      </c>
      <c r="S31" s="226" t="s">
        <v>26</v>
      </c>
      <c r="T31" s="235" t="str">
        <f>IFERROR(INDEX('1. Risk Criteria'!$D$20:$H$24,(MATCH($N31,'1. Risk Criteria'!$C$20:$C$24,0)),(MATCH($O31,'1. Risk Criteria'!$D$19:$H$19,0))),"N/A")</f>
        <v>N/A</v>
      </c>
      <c r="U31" s="226"/>
      <c r="V31" s="228"/>
      <c r="W31" s="228"/>
      <c r="X31" s="226" t="s">
        <v>26</v>
      </c>
      <c r="Y31" s="226" t="s">
        <v>26</v>
      </c>
      <c r="Z31" s="235" t="str">
        <f>IFERROR(INDEX('1. Risk Criteria'!$D$20:$H$24,(MATCH($X31,'1. Risk Criteria'!$C$20:$C$24,0)),(MATCH($Y31,'1. Risk Criteria'!$D$19:$H$19,0))),"N/A")</f>
        <v>N/A</v>
      </c>
      <c r="AA31" s="229"/>
      <c r="AB31" s="229" t="s">
        <v>81</v>
      </c>
    </row>
    <row r="32" spans="2:28" ht="51" customHeight="1" x14ac:dyDescent="0.2">
      <c r="B32" s="230">
        <v>23</v>
      </c>
      <c r="C32" s="231" t="s">
        <v>81</v>
      </c>
      <c r="D32" s="231" t="s">
        <v>81</v>
      </c>
      <c r="E32" s="232" t="s">
        <v>82</v>
      </c>
      <c r="F32" s="232"/>
      <c r="G32" s="233"/>
      <c r="H32" s="231" t="s">
        <v>81</v>
      </c>
      <c r="I32" s="226" t="s">
        <v>26</v>
      </c>
      <c r="J32" s="226" t="s">
        <v>26</v>
      </c>
      <c r="K32" s="226" t="s">
        <v>26</v>
      </c>
      <c r="L32" s="235" t="str">
        <f>IFERROR(INDEX('1. Risk Criteria'!$D$20:$H$24,(MATCH($J32,'1. Risk Criteria'!$C$20:$C$24,0)),(MATCH($K32,'1. Risk Criteria'!$D$19:$H$19,0))),"N/A")</f>
        <v>N/A</v>
      </c>
      <c r="M32" s="226"/>
      <c r="N32" s="226" t="s">
        <v>26</v>
      </c>
      <c r="O32" s="226" t="s">
        <v>26</v>
      </c>
      <c r="P32" s="235" t="str">
        <f>IFERROR(INDEX('1. Risk Criteria'!$D$20:$H$24,(MATCH($N32,'1. Risk Criteria'!$C$20:$C$24,0)),(MATCH($O32,'1. Risk Criteria'!$D$19:$H$19,0))),"N/A")</f>
        <v>N/A</v>
      </c>
      <c r="Q32" s="226"/>
      <c r="R32" s="226" t="s">
        <v>26</v>
      </c>
      <c r="S32" s="226" t="s">
        <v>26</v>
      </c>
      <c r="T32" s="235" t="str">
        <f>IFERROR(INDEX('1. Risk Criteria'!$D$20:$H$24,(MATCH($N32,'1. Risk Criteria'!$C$20:$C$24,0)),(MATCH($O32,'1. Risk Criteria'!$D$19:$H$19,0))),"N/A")</f>
        <v>N/A</v>
      </c>
      <c r="U32" s="226"/>
      <c r="V32" s="228"/>
      <c r="W32" s="228"/>
      <c r="X32" s="226" t="s">
        <v>26</v>
      </c>
      <c r="Y32" s="226" t="s">
        <v>26</v>
      </c>
      <c r="Z32" s="235" t="str">
        <f>IFERROR(INDEX('1. Risk Criteria'!$D$20:$H$24,(MATCH($X32,'1. Risk Criteria'!$C$20:$C$24,0)),(MATCH($Y32,'1. Risk Criteria'!$D$19:$H$19,0))),"N/A")</f>
        <v>N/A</v>
      </c>
      <c r="AA32" s="229"/>
      <c r="AB32" s="229" t="s">
        <v>81</v>
      </c>
    </row>
    <row r="33" spans="2:28" ht="51" customHeight="1" x14ac:dyDescent="0.2">
      <c r="B33" s="230">
        <v>24</v>
      </c>
      <c r="C33" s="231" t="s">
        <v>81</v>
      </c>
      <c r="D33" s="231" t="s">
        <v>81</v>
      </c>
      <c r="E33" s="232" t="s">
        <v>82</v>
      </c>
      <c r="F33" s="232"/>
      <c r="G33" s="233"/>
      <c r="H33" s="231" t="s">
        <v>81</v>
      </c>
      <c r="I33" s="226" t="s">
        <v>26</v>
      </c>
      <c r="J33" s="226" t="s">
        <v>26</v>
      </c>
      <c r="K33" s="226" t="s">
        <v>26</v>
      </c>
      <c r="L33" s="235" t="str">
        <f>IFERROR(INDEX('1. Risk Criteria'!$D$20:$H$24,(MATCH($J33,'1. Risk Criteria'!$C$20:$C$24,0)),(MATCH($K33,'1. Risk Criteria'!$D$19:$H$19,0))),"N/A")</f>
        <v>N/A</v>
      </c>
      <c r="M33" s="226"/>
      <c r="N33" s="226" t="s">
        <v>26</v>
      </c>
      <c r="O33" s="226" t="s">
        <v>26</v>
      </c>
      <c r="P33" s="235" t="str">
        <f>IFERROR(INDEX('1. Risk Criteria'!$D$20:$H$24,(MATCH($N33,'1. Risk Criteria'!$C$20:$C$24,0)),(MATCH($O33,'1. Risk Criteria'!$D$19:$H$19,0))),"N/A")</f>
        <v>N/A</v>
      </c>
      <c r="Q33" s="226"/>
      <c r="R33" s="226" t="s">
        <v>26</v>
      </c>
      <c r="S33" s="226" t="s">
        <v>26</v>
      </c>
      <c r="T33" s="235" t="str">
        <f>IFERROR(INDEX('1. Risk Criteria'!$D$20:$H$24,(MATCH($N33,'1. Risk Criteria'!$C$20:$C$24,0)),(MATCH($O33,'1. Risk Criteria'!$D$19:$H$19,0))),"N/A")</f>
        <v>N/A</v>
      </c>
      <c r="U33" s="226"/>
      <c r="V33" s="228"/>
      <c r="W33" s="228"/>
      <c r="X33" s="226" t="s">
        <v>26</v>
      </c>
      <c r="Y33" s="226" t="s">
        <v>26</v>
      </c>
      <c r="Z33" s="235" t="str">
        <f>IFERROR(INDEX('1. Risk Criteria'!$D$20:$H$24,(MATCH($X33,'1. Risk Criteria'!$C$20:$C$24,0)),(MATCH($Y33,'1. Risk Criteria'!$D$19:$H$19,0))),"N/A")</f>
        <v>N/A</v>
      </c>
      <c r="AA33" s="229"/>
      <c r="AB33" s="229" t="s">
        <v>81</v>
      </c>
    </row>
    <row r="34" spans="2:28" ht="51" customHeight="1" x14ac:dyDescent="0.2">
      <c r="B34" s="230">
        <v>25</v>
      </c>
      <c r="C34" s="231" t="s">
        <v>81</v>
      </c>
      <c r="D34" s="231" t="s">
        <v>81</v>
      </c>
      <c r="E34" s="232" t="s">
        <v>82</v>
      </c>
      <c r="F34" s="232"/>
      <c r="G34" s="233"/>
      <c r="H34" s="231" t="s">
        <v>81</v>
      </c>
      <c r="I34" s="226" t="s">
        <v>26</v>
      </c>
      <c r="J34" s="226" t="s">
        <v>26</v>
      </c>
      <c r="K34" s="226" t="s">
        <v>26</v>
      </c>
      <c r="L34" s="235" t="str">
        <f>IFERROR(INDEX('1. Risk Criteria'!$D$20:$H$24,(MATCH($J34,'1. Risk Criteria'!$C$20:$C$24,0)),(MATCH($K34,'1. Risk Criteria'!$D$19:$H$19,0))),"N/A")</f>
        <v>N/A</v>
      </c>
      <c r="M34" s="226"/>
      <c r="N34" s="226" t="s">
        <v>26</v>
      </c>
      <c r="O34" s="226" t="s">
        <v>26</v>
      </c>
      <c r="P34" s="235" t="str">
        <f>IFERROR(INDEX('1. Risk Criteria'!$D$20:$H$24,(MATCH($N34,'1. Risk Criteria'!$C$20:$C$24,0)),(MATCH($O34,'1. Risk Criteria'!$D$19:$H$19,0))),"N/A")</f>
        <v>N/A</v>
      </c>
      <c r="Q34" s="226"/>
      <c r="R34" s="226" t="s">
        <v>26</v>
      </c>
      <c r="S34" s="226" t="s">
        <v>26</v>
      </c>
      <c r="T34" s="235" t="str">
        <f>IFERROR(INDEX('1. Risk Criteria'!$D$20:$H$24,(MATCH($N34,'1. Risk Criteria'!$C$20:$C$24,0)),(MATCH($O34,'1. Risk Criteria'!$D$19:$H$19,0))),"N/A")</f>
        <v>N/A</v>
      </c>
      <c r="U34" s="226"/>
      <c r="V34" s="228"/>
      <c r="W34" s="228"/>
      <c r="X34" s="226" t="s">
        <v>26</v>
      </c>
      <c r="Y34" s="226" t="s">
        <v>26</v>
      </c>
      <c r="Z34" s="235" t="str">
        <f>IFERROR(INDEX('1. Risk Criteria'!$D$20:$H$24,(MATCH($X34,'1. Risk Criteria'!$C$20:$C$24,0)),(MATCH($Y34,'1. Risk Criteria'!$D$19:$H$19,0))),"N/A")</f>
        <v>N/A</v>
      </c>
      <c r="AA34" s="229"/>
      <c r="AB34" s="229" t="s">
        <v>81</v>
      </c>
    </row>
    <row r="35" spans="2:28" ht="51" customHeight="1" x14ac:dyDescent="0.2">
      <c r="B35" s="230">
        <v>26</v>
      </c>
      <c r="C35" s="231" t="s">
        <v>81</v>
      </c>
      <c r="D35" s="231" t="s">
        <v>81</v>
      </c>
      <c r="E35" s="232" t="s">
        <v>82</v>
      </c>
      <c r="F35" s="232"/>
      <c r="G35" s="233"/>
      <c r="H35" s="231" t="s">
        <v>81</v>
      </c>
      <c r="I35" s="226" t="s">
        <v>26</v>
      </c>
      <c r="J35" s="226" t="s">
        <v>26</v>
      </c>
      <c r="K35" s="226" t="s">
        <v>26</v>
      </c>
      <c r="L35" s="235" t="str">
        <f>IFERROR(INDEX('1. Risk Criteria'!$D$20:$H$24,(MATCH($J35,'1. Risk Criteria'!$C$20:$C$24,0)),(MATCH($K35,'1. Risk Criteria'!$D$19:$H$19,0))),"N/A")</f>
        <v>N/A</v>
      </c>
      <c r="M35" s="226"/>
      <c r="N35" s="226" t="s">
        <v>26</v>
      </c>
      <c r="O35" s="226" t="s">
        <v>26</v>
      </c>
      <c r="P35" s="235" t="str">
        <f>IFERROR(INDEX('1. Risk Criteria'!$D$20:$H$24,(MATCH($N35,'1. Risk Criteria'!$C$20:$C$24,0)),(MATCH($O35,'1. Risk Criteria'!$D$19:$H$19,0))),"N/A")</f>
        <v>N/A</v>
      </c>
      <c r="Q35" s="226"/>
      <c r="R35" s="226" t="s">
        <v>26</v>
      </c>
      <c r="S35" s="226" t="s">
        <v>26</v>
      </c>
      <c r="T35" s="235" t="str">
        <f>IFERROR(INDEX('1. Risk Criteria'!$D$20:$H$24,(MATCH($N35,'1. Risk Criteria'!$C$20:$C$24,0)),(MATCH($O35,'1. Risk Criteria'!$D$19:$H$19,0))),"N/A")</f>
        <v>N/A</v>
      </c>
      <c r="U35" s="226"/>
      <c r="V35" s="228"/>
      <c r="W35" s="228"/>
      <c r="X35" s="226" t="s">
        <v>26</v>
      </c>
      <c r="Y35" s="226" t="s">
        <v>26</v>
      </c>
      <c r="Z35" s="235" t="str">
        <f>IFERROR(INDEX('1. Risk Criteria'!$D$20:$H$24,(MATCH($X35,'1. Risk Criteria'!$C$20:$C$24,0)),(MATCH($Y35,'1. Risk Criteria'!$D$19:$H$19,0))),"N/A")</f>
        <v>N/A</v>
      </c>
      <c r="AA35" s="229"/>
      <c r="AB35" s="229" t="s">
        <v>81</v>
      </c>
    </row>
    <row r="36" spans="2:28" ht="51" customHeight="1" x14ac:dyDescent="0.2">
      <c r="B36" s="230">
        <v>27</v>
      </c>
      <c r="C36" s="231" t="s">
        <v>81</v>
      </c>
      <c r="D36" s="231" t="s">
        <v>81</v>
      </c>
      <c r="E36" s="232" t="s">
        <v>82</v>
      </c>
      <c r="F36" s="232"/>
      <c r="G36" s="233"/>
      <c r="H36" s="231" t="s">
        <v>81</v>
      </c>
      <c r="I36" s="226" t="s">
        <v>26</v>
      </c>
      <c r="J36" s="226" t="s">
        <v>26</v>
      </c>
      <c r="K36" s="226" t="s">
        <v>26</v>
      </c>
      <c r="L36" s="235" t="str">
        <f>IFERROR(INDEX('1. Risk Criteria'!$D$20:$H$24,(MATCH($J36,'1. Risk Criteria'!$C$20:$C$24,0)),(MATCH($K36,'1. Risk Criteria'!$D$19:$H$19,0))),"N/A")</f>
        <v>N/A</v>
      </c>
      <c r="M36" s="226"/>
      <c r="N36" s="226" t="s">
        <v>26</v>
      </c>
      <c r="O36" s="226" t="s">
        <v>26</v>
      </c>
      <c r="P36" s="235" t="str">
        <f>IFERROR(INDEX('1. Risk Criteria'!$D$20:$H$24,(MATCH($N36,'1. Risk Criteria'!$C$20:$C$24,0)),(MATCH($O36,'1. Risk Criteria'!$D$19:$H$19,0))),"N/A")</f>
        <v>N/A</v>
      </c>
      <c r="Q36" s="226"/>
      <c r="R36" s="226" t="s">
        <v>26</v>
      </c>
      <c r="S36" s="226" t="s">
        <v>26</v>
      </c>
      <c r="T36" s="235" t="str">
        <f>IFERROR(INDEX('1. Risk Criteria'!$D$20:$H$24,(MATCH($N36,'1. Risk Criteria'!$C$20:$C$24,0)),(MATCH($O36,'1. Risk Criteria'!$D$19:$H$19,0))),"N/A")</f>
        <v>N/A</v>
      </c>
      <c r="U36" s="226"/>
      <c r="V36" s="228"/>
      <c r="W36" s="228"/>
      <c r="X36" s="226" t="s">
        <v>26</v>
      </c>
      <c r="Y36" s="226" t="s">
        <v>26</v>
      </c>
      <c r="Z36" s="235" t="str">
        <f>IFERROR(INDEX('1. Risk Criteria'!$D$20:$H$24,(MATCH($X36,'1. Risk Criteria'!$C$20:$C$24,0)),(MATCH($Y36,'1. Risk Criteria'!$D$19:$H$19,0))),"N/A")</f>
        <v>N/A</v>
      </c>
      <c r="AA36" s="229"/>
      <c r="AB36" s="229" t="s">
        <v>81</v>
      </c>
    </row>
    <row r="37" spans="2:28" ht="51" customHeight="1" x14ac:dyDescent="0.2">
      <c r="B37" s="230">
        <v>28</v>
      </c>
      <c r="C37" s="231" t="s">
        <v>81</v>
      </c>
      <c r="D37" s="231" t="s">
        <v>81</v>
      </c>
      <c r="E37" s="232" t="s">
        <v>82</v>
      </c>
      <c r="F37" s="232"/>
      <c r="G37" s="233"/>
      <c r="H37" s="231" t="s">
        <v>81</v>
      </c>
      <c r="I37" s="226" t="s">
        <v>26</v>
      </c>
      <c r="J37" s="226" t="s">
        <v>26</v>
      </c>
      <c r="K37" s="226" t="s">
        <v>26</v>
      </c>
      <c r="L37" s="235" t="str">
        <f>IFERROR(INDEX('1. Risk Criteria'!$D$20:$H$24,(MATCH($J37,'1. Risk Criteria'!$C$20:$C$24,0)),(MATCH($K37,'1. Risk Criteria'!$D$19:$H$19,0))),"N/A")</f>
        <v>N/A</v>
      </c>
      <c r="M37" s="226"/>
      <c r="N37" s="226" t="s">
        <v>26</v>
      </c>
      <c r="O37" s="226" t="s">
        <v>26</v>
      </c>
      <c r="P37" s="235" t="str">
        <f>IFERROR(INDEX('1. Risk Criteria'!$D$20:$H$24,(MATCH($N37,'1. Risk Criteria'!$C$20:$C$24,0)),(MATCH($O37,'1. Risk Criteria'!$D$19:$H$19,0))),"N/A")</f>
        <v>N/A</v>
      </c>
      <c r="Q37" s="226"/>
      <c r="R37" s="226" t="s">
        <v>26</v>
      </c>
      <c r="S37" s="226" t="s">
        <v>26</v>
      </c>
      <c r="T37" s="235" t="str">
        <f>IFERROR(INDEX('1. Risk Criteria'!$D$20:$H$24,(MATCH($N37,'1. Risk Criteria'!$C$20:$C$24,0)),(MATCH($O37,'1. Risk Criteria'!$D$19:$H$19,0))),"N/A")</f>
        <v>N/A</v>
      </c>
      <c r="U37" s="226"/>
      <c r="V37" s="228"/>
      <c r="W37" s="228"/>
      <c r="X37" s="226" t="s">
        <v>26</v>
      </c>
      <c r="Y37" s="226" t="s">
        <v>26</v>
      </c>
      <c r="Z37" s="235" t="str">
        <f>IFERROR(INDEX('1. Risk Criteria'!$D$20:$H$24,(MATCH($X37,'1. Risk Criteria'!$C$20:$C$24,0)),(MATCH($Y37,'1. Risk Criteria'!$D$19:$H$19,0))),"N/A")</f>
        <v>N/A</v>
      </c>
      <c r="AA37" s="229"/>
      <c r="AB37" s="229" t="s">
        <v>81</v>
      </c>
    </row>
    <row r="38" spans="2:28" ht="51" customHeight="1" x14ac:dyDescent="0.2">
      <c r="B38" s="230">
        <v>29</v>
      </c>
      <c r="C38" s="231" t="s">
        <v>81</v>
      </c>
      <c r="D38" s="231" t="s">
        <v>81</v>
      </c>
      <c r="E38" s="232" t="s">
        <v>82</v>
      </c>
      <c r="F38" s="232"/>
      <c r="G38" s="233"/>
      <c r="H38" s="231" t="s">
        <v>81</v>
      </c>
      <c r="I38" s="226" t="s">
        <v>26</v>
      </c>
      <c r="J38" s="226" t="s">
        <v>26</v>
      </c>
      <c r="K38" s="226" t="s">
        <v>26</v>
      </c>
      <c r="L38" s="235" t="str">
        <f>IFERROR(INDEX('1. Risk Criteria'!$D$20:$H$24,(MATCH($J38,'1. Risk Criteria'!$C$20:$C$24,0)),(MATCH($K38,'1. Risk Criteria'!$D$19:$H$19,0))),"N/A")</f>
        <v>N/A</v>
      </c>
      <c r="M38" s="226"/>
      <c r="N38" s="226" t="s">
        <v>26</v>
      </c>
      <c r="O38" s="226" t="s">
        <v>26</v>
      </c>
      <c r="P38" s="235" t="str">
        <f>IFERROR(INDEX('1. Risk Criteria'!$D$20:$H$24,(MATCH($N38,'1. Risk Criteria'!$C$20:$C$24,0)),(MATCH($O38,'1. Risk Criteria'!$D$19:$H$19,0))),"N/A")</f>
        <v>N/A</v>
      </c>
      <c r="Q38" s="226"/>
      <c r="R38" s="226" t="s">
        <v>26</v>
      </c>
      <c r="S38" s="226" t="s">
        <v>26</v>
      </c>
      <c r="T38" s="235" t="str">
        <f>IFERROR(INDEX('1. Risk Criteria'!$D$20:$H$24,(MATCH($N38,'1. Risk Criteria'!$C$20:$C$24,0)),(MATCH($O38,'1. Risk Criteria'!$D$19:$H$19,0))),"N/A")</f>
        <v>N/A</v>
      </c>
      <c r="U38" s="226"/>
      <c r="V38" s="228"/>
      <c r="W38" s="228"/>
      <c r="X38" s="226" t="s">
        <v>26</v>
      </c>
      <c r="Y38" s="226" t="s">
        <v>26</v>
      </c>
      <c r="Z38" s="235" t="str">
        <f>IFERROR(INDEX('1. Risk Criteria'!$D$20:$H$24,(MATCH($X38,'1. Risk Criteria'!$C$20:$C$24,0)),(MATCH($Y38,'1. Risk Criteria'!$D$19:$H$19,0))),"N/A")</f>
        <v>N/A</v>
      </c>
      <c r="AA38" s="229"/>
      <c r="AB38" s="229" t="s">
        <v>81</v>
      </c>
    </row>
    <row r="39" spans="2:28" ht="51" customHeight="1" x14ac:dyDescent="0.2">
      <c r="B39" s="230">
        <v>30</v>
      </c>
      <c r="C39" s="231" t="s">
        <v>81</v>
      </c>
      <c r="D39" s="231" t="s">
        <v>81</v>
      </c>
      <c r="E39" s="232" t="s">
        <v>82</v>
      </c>
      <c r="F39" s="232"/>
      <c r="G39" s="233"/>
      <c r="H39" s="231" t="s">
        <v>81</v>
      </c>
      <c r="I39" s="226" t="s">
        <v>26</v>
      </c>
      <c r="J39" s="226" t="s">
        <v>26</v>
      </c>
      <c r="K39" s="226" t="s">
        <v>26</v>
      </c>
      <c r="L39" s="235" t="str">
        <f>IFERROR(INDEX('1. Risk Criteria'!$D$20:$H$24,(MATCH($J39,'1. Risk Criteria'!$C$20:$C$24,0)),(MATCH($K39,'1. Risk Criteria'!$D$19:$H$19,0))),"N/A")</f>
        <v>N/A</v>
      </c>
      <c r="M39" s="226"/>
      <c r="N39" s="226" t="s">
        <v>26</v>
      </c>
      <c r="O39" s="226" t="s">
        <v>26</v>
      </c>
      <c r="P39" s="235" t="str">
        <f>IFERROR(INDEX('1. Risk Criteria'!$D$20:$H$24,(MATCH($N39,'1. Risk Criteria'!$C$20:$C$24,0)),(MATCH($O39,'1. Risk Criteria'!$D$19:$H$19,0))),"N/A")</f>
        <v>N/A</v>
      </c>
      <c r="Q39" s="226"/>
      <c r="R39" s="226" t="s">
        <v>26</v>
      </c>
      <c r="S39" s="226" t="s">
        <v>26</v>
      </c>
      <c r="T39" s="235" t="str">
        <f>IFERROR(INDEX('1. Risk Criteria'!$D$20:$H$24,(MATCH($N39,'1. Risk Criteria'!$C$20:$C$24,0)),(MATCH($O39,'1. Risk Criteria'!$D$19:$H$19,0))),"N/A")</f>
        <v>N/A</v>
      </c>
      <c r="U39" s="226"/>
      <c r="V39" s="228"/>
      <c r="W39" s="228"/>
      <c r="X39" s="226" t="s">
        <v>26</v>
      </c>
      <c r="Y39" s="226" t="s">
        <v>26</v>
      </c>
      <c r="Z39" s="235" t="str">
        <f>IFERROR(INDEX('1. Risk Criteria'!$D$20:$H$24,(MATCH($X39,'1. Risk Criteria'!$C$20:$C$24,0)),(MATCH($Y39,'1. Risk Criteria'!$D$19:$H$19,0))),"N/A")</f>
        <v>N/A</v>
      </c>
      <c r="AA39" s="229"/>
      <c r="AB39" s="229" t="s">
        <v>81</v>
      </c>
    </row>
    <row r="40" spans="2:28" ht="51" customHeight="1" x14ac:dyDescent="0.2">
      <c r="B40" s="230">
        <v>31</v>
      </c>
      <c r="C40" s="231" t="s">
        <v>81</v>
      </c>
      <c r="D40" s="231" t="s">
        <v>81</v>
      </c>
      <c r="E40" s="232" t="s">
        <v>82</v>
      </c>
      <c r="F40" s="232"/>
      <c r="G40" s="233"/>
      <c r="H40" s="231" t="s">
        <v>81</v>
      </c>
      <c r="I40" s="226" t="s">
        <v>26</v>
      </c>
      <c r="J40" s="226" t="s">
        <v>26</v>
      </c>
      <c r="K40" s="226" t="s">
        <v>26</v>
      </c>
      <c r="L40" s="235" t="str">
        <f>IFERROR(INDEX('1. Risk Criteria'!$D$20:$H$24,(MATCH($J40,'1. Risk Criteria'!$C$20:$C$24,0)),(MATCH($K40,'1. Risk Criteria'!$D$19:$H$19,0))),"N/A")</f>
        <v>N/A</v>
      </c>
      <c r="M40" s="226"/>
      <c r="N40" s="226" t="s">
        <v>26</v>
      </c>
      <c r="O40" s="226" t="s">
        <v>26</v>
      </c>
      <c r="P40" s="235" t="str">
        <f>IFERROR(INDEX('1. Risk Criteria'!$D$20:$H$24,(MATCH($N40,'1. Risk Criteria'!$C$20:$C$24,0)),(MATCH($O40,'1. Risk Criteria'!$D$19:$H$19,0))),"N/A")</f>
        <v>N/A</v>
      </c>
      <c r="Q40" s="226"/>
      <c r="R40" s="226" t="s">
        <v>26</v>
      </c>
      <c r="S40" s="226" t="s">
        <v>26</v>
      </c>
      <c r="T40" s="235" t="str">
        <f>IFERROR(INDEX('1. Risk Criteria'!$D$20:$H$24,(MATCH($N40,'1. Risk Criteria'!$C$20:$C$24,0)),(MATCH($O40,'1. Risk Criteria'!$D$19:$H$19,0))),"N/A")</f>
        <v>N/A</v>
      </c>
      <c r="U40" s="226"/>
      <c r="V40" s="228"/>
      <c r="W40" s="228"/>
      <c r="X40" s="226" t="s">
        <v>26</v>
      </c>
      <c r="Y40" s="226" t="s">
        <v>26</v>
      </c>
      <c r="Z40" s="235" t="str">
        <f>IFERROR(INDEX('1. Risk Criteria'!$D$20:$H$24,(MATCH($X40,'1. Risk Criteria'!$C$20:$C$24,0)),(MATCH($Y40,'1. Risk Criteria'!$D$19:$H$19,0))),"N/A")</f>
        <v>N/A</v>
      </c>
      <c r="AA40" s="229"/>
      <c r="AB40" s="229" t="s">
        <v>81</v>
      </c>
    </row>
    <row r="41" spans="2:28" ht="51" customHeight="1" x14ac:dyDescent="0.2">
      <c r="B41" s="230">
        <v>32</v>
      </c>
      <c r="C41" s="231" t="s">
        <v>81</v>
      </c>
      <c r="D41" s="231" t="s">
        <v>81</v>
      </c>
      <c r="E41" s="232" t="s">
        <v>82</v>
      </c>
      <c r="F41" s="232"/>
      <c r="G41" s="233"/>
      <c r="H41" s="231" t="s">
        <v>81</v>
      </c>
      <c r="I41" s="226" t="s">
        <v>26</v>
      </c>
      <c r="J41" s="226" t="s">
        <v>26</v>
      </c>
      <c r="K41" s="226" t="s">
        <v>26</v>
      </c>
      <c r="L41" s="235" t="str">
        <f>IFERROR(INDEX('1. Risk Criteria'!$D$20:$H$24,(MATCH($J41,'1. Risk Criteria'!$C$20:$C$24,0)),(MATCH($K41,'1. Risk Criteria'!$D$19:$H$19,0))),"N/A")</f>
        <v>N/A</v>
      </c>
      <c r="M41" s="226"/>
      <c r="N41" s="226" t="s">
        <v>26</v>
      </c>
      <c r="O41" s="226" t="s">
        <v>26</v>
      </c>
      <c r="P41" s="235" t="str">
        <f>IFERROR(INDEX('1. Risk Criteria'!$D$20:$H$24,(MATCH($N41,'1. Risk Criteria'!$C$20:$C$24,0)),(MATCH($O41,'1. Risk Criteria'!$D$19:$H$19,0))),"N/A")</f>
        <v>N/A</v>
      </c>
      <c r="Q41" s="226"/>
      <c r="R41" s="226" t="s">
        <v>26</v>
      </c>
      <c r="S41" s="226" t="s">
        <v>26</v>
      </c>
      <c r="T41" s="235" t="str">
        <f>IFERROR(INDEX('1. Risk Criteria'!$D$20:$H$24,(MATCH($N41,'1. Risk Criteria'!$C$20:$C$24,0)),(MATCH($O41,'1. Risk Criteria'!$D$19:$H$19,0))),"N/A")</f>
        <v>N/A</v>
      </c>
      <c r="U41" s="226"/>
      <c r="V41" s="228"/>
      <c r="W41" s="228"/>
      <c r="X41" s="226" t="s">
        <v>26</v>
      </c>
      <c r="Y41" s="226" t="s">
        <v>26</v>
      </c>
      <c r="Z41" s="235" t="str">
        <f>IFERROR(INDEX('1. Risk Criteria'!$D$20:$H$24,(MATCH($X41,'1. Risk Criteria'!$C$20:$C$24,0)),(MATCH($Y41,'1. Risk Criteria'!$D$19:$H$19,0))),"N/A")</f>
        <v>N/A</v>
      </c>
      <c r="AA41" s="229"/>
      <c r="AB41" s="229" t="s">
        <v>81</v>
      </c>
    </row>
    <row r="42" spans="2:28" ht="51" customHeight="1" x14ac:dyDescent="0.2">
      <c r="B42" s="230">
        <v>33</v>
      </c>
      <c r="C42" s="231" t="s">
        <v>81</v>
      </c>
      <c r="D42" s="231" t="s">
        <v>81</v>
      </c>
      <c r="E42" s="232" t="s">
        <v>82</v>
      </c>
      <c r="F42" s="232"/>
      <c r="G42" s="233"/>
      <c r="H42" s="231" t="s">
        <v>81</v>
      </c>
      <c r="I42" s="226" t="s">
        <v>26</v>
      </c>
      <c r="J42" s="226" t="s">
        <v>26</v>
      </c>
      <c r="K42" s="226" t="s">
        <v>26</v>
      </c>
      <c r="L42" s="235" t="str">
        <f>IFERROR(INDEX('1. Risk Criteria'!$D$20:$H$24,(MATCH($J42,'1. Risk Criteria'!$C$20:$C$24,0)),(MATCH($K42,'1. Risk Criteria'!$D$19:$H$19,0))),"N/A")</f>
        <v>N/A</v>
      </c>
      <c r="M42" s="226"/>
      <c r="N42" s="226" t="s">
        <v>26</v>
      </c>
      <c r="O42" s="226" t="s">
        <v>26</v>
      </c>
      <c r="P42" s="235" t="str">
        <f>IFERROR(INDEX('1. Risk Criteria'!$D$20:$H$24,(MATCH($N42,'1. Risk Criteria'!$C$20:$C$24,0)),(MATCH($O42,'1. Risk Criteria'!$D$19:$H$19,0))),"N/A")</f>
        <v>N/A</v>
      </c>
      <c r="Q42" s="226"/>
      <c r="R42" s="226" t="s">
        <v>26</v>
      </c>
      <c r="S42" s="226" t="s">
        <v>26</v>
      </c>
      <c r="T42" s="235" t="str">
        <f>IFERROR(INDEX('1. Risk Criteria'!$D$20:$H$24,(MATCH($N42,'1. Risk Criteria'!$C$20:$C$24,0)),(MATCH($O42,'1. Risk Criteria'!$D$19:$H$19,0))),"N/A")</f>
        <v>N/A</v>
      </c>
      <c r="U42" s="226"/>
      <c r="V42" s="228"/>
      <c r="W42" s="228"/>
      <c r="X42" s="226" t="s">
        <v>26</v>
      </c>
      <c r="Y42" s="226" t="s">
        <v>26</v>
      </c>
      <c r="Z42" s="235" t="str">
        <f>IFERROR(INDEX('1. Risk Criteria'!$D$20:$H$24,(MATCH($X42,'1. Risk Criteria'!$C$20:$C$24,0)),(MATCH($Y42,'1. Risk Criteria'!$D$19:$H$19,0))),"N/A")</f>
        <v>N/A</v>
      </c>
      <c r="AA42" s="229"/>
      <c r="AB42" s="229" t="s">
        <v>81</v>
      </c>
    </row>
    <row r="43" spans="2:28" ht="51" customHeight="1" x14ac:dyDescent="0.2">
      <c r="B43" s="230">
        <v>34</v>
      </c>
      <c r="C43" s="231" t="s">
        <v>81</v>
      </c>
      <c r="D43" s="231" t="s">
        <v>81</v>
      </c>
      <c r="E43" s="232" t="s">
        <v>82</v>
      </c>
      <c r="F43" s="232"/>
      <c r="G43" s="233"/>
      <c r="H43" s="231" t="s">
        <v>81</v>
      </c>
      <c r="I43" s="226" t="s">
        <v>26</v>
      </c>
      <c r="J43" s="226" t="s">
        <v>26</v>
      </c>
      <c r="K43" s="226" t="s">
        <v>26</v>
      </c>
      <c r="L43" s="235" t="str">
        <f>IFERROR(INDEX('1. Risk Criteria'!$D$20:$H$24,(MATCH($J43,'1. Risk Criteria'!$C$20:$C$24,0)),(MATCH($K43,'1. Risk Criteria'!$D$19:$H$19,0))),"N/A")</f>
        <v>N/A</v>
      </c>
      <c r="M43" s="226"/>
      <c r="N43" s="226" t="s">
        <v>26</v>
      </c>
      <c r="O43" s="226" t="s">
        <v>26</v>
      </c>
      <c r="P43" s="235" t="str">
        <f>IFERROR(INDEX('1. Risk Criteria'!$D$20:$H$24,(MATCH($N43,'1. Risk Criteria'!$C$20:$C$24,0)),(MATCH($O43,'1. Risk Criteria'!$D$19:$H$19,0))),"N/A")</f>
        <v>N/A</v>
      </c>
      <c r="Q43" s="226"/>
      <c r="R43" s="226" t="s">
        <v>26</v>
      </c>
      <c r="S43" s="226" t="s">
        <v>26</v>
      </c>
      <c r="T43" s="235" t="str">
        <f>IFERROR(INDEX('1. Risk Criteria'!$D$20:$H$24,(MATCH($N43,'1. Risk Criteria'!$C$20:$C$24,0)),(MATCH($O43,'1. Risk Criteria'!$D$19:$H$19,0))),"N/A")</f>
        <v>N/A</v>
      </c>
      <c r="U43" s="226"/>
      <c r="V43" s="228"/>
      <c r="W43" s="228"/>
      <c r="X43" s="226" t="s">
        <v>26</v>
      </c>
      <c r="Y43" s="226" t="s">
        <v>26</v>
      </c>
      <c r="Z43" s="235" t="str">
        <f>IFERROR(INDEX('1. Risk Criteria'!$D$20:$H$24,(MATCH($X43,'1. Risk Criteria'!$C$20:$C$24,0)),(MATCH($Y43,'1. Risk Criteria'!$D$19:$H$19,0))),"N/A")</f>
        <v>N/A</v>
      </c>
      <c r="AA43" s="229"/>
      <c r="AB43" s="229" t="s">
        <v>81</v>
      </c>
    </row>
    <row r="44" spans="2:28" ht="51" customHeight="1" x14ac:dyDescent="0.2">
      <c r="B44" s="230">
        <v>35</v>
      </c>
      <c r="C44" s="231" t="s">
        <v>81</v>
      </c>
      <c r="D44" s="231" t="s">
        <v>81</v>
      </c>
      <c r="E44" s="232" t="s">
        <v>82</v>
      </c>
      <c r="F44" s="232"/>
      <c r="G44" s="233"/>
      <c r="H44" s="231" t="s">
        <v>81</v>
      </c>
      <c r="I44" s="226" t="s">
        <v>26</v>
      </c>
      <c r="J44" s="226" t="s">
        <v>26</v>
      </c>
      <c r="K44" s="226" t="s">
        <v>26</v>
      </c>
      <c r="L44" s="235" t="str">
        <f>IFERROR(INDEX('1. Risk Criteria'!$D$20:$H$24,(MATCH($J44,'1. Risk Criteria'!$C$20:$C$24,0)),(MATCH($K44,'1. Risk Criteria'!$D$19:$H$19,0))),"N/A")</f>
        <v>N/A</v>
      </c>
      <c r="M44" s="226"/>
      <c r="N44" s="226" t="s">
        <v>26</v>
      </c>
      <c r="O44" s="226" t="s">
        <v>26</v>
      </c>
      <c r="P44" s="235" t="str">
        <f>IFERROR(INDEX('1. Risk Criteria'!$D$20:$H$24,(MATCH($N44,'1. Risk Criteria'!$C$20:$C$24,0)),(MATCH($O44,'1. Risk Criteria'!$D$19:$H$19,0))),"N/A")</f>
        <v>N/A</v>
      </c>
      <c r="Q44" s="226"/>
      <c r="R44" s="226" t="s">
        <v>26</v>
      </c>
      <c r="S44" s="226" t="s">
        <v>26</v>
      </c>
      <c r="T44" s="235" t="str">
        <f>IFERROR(INDEX('1. Risk Criteria'!$D$20:$H$24,(MATCH($N44,'1. Risk Criteria'!$C$20:$C$24,0)),(MATCH($O44,'1. Risk Criteria'!$D$19:$H$19,0))),"N/A")</f>
        <v>N/A</v>
      </c>
      <c r="U44" s="226"/>
      <c r="V44" s="228"/>
      <c r="W44" s="228"/>
      <c r="X44" s="226" t="s">
        <v>26</v>
      </c>
      <c r="Y44" s="226" t="s">
        <v>26</v>
      </c>
      <c r="Z44" s="235" t="str">
        <f>IFERROR(INDEX('1. Risk Criteria'!$D$20:$H$24,(MATCH($X44,'1. Risk Criteria'!$C$20:$C$24,0)),(MATCH($Y44,'1. Risk Criteria'!$D$19:$H$19,0))),"N/A")</f>
        <v>N/A</v>
      </c>
      <c r="AA44" s="229"/>
      <c r="AB44" s="229" t="s">
        <v>81</v>
      </c>
    </row>
    <row r="45" spans="2:28" ht="51" customHeight="1" x14ac:dyDescent="0.2">
      <c r="B45" s="230">
        <v>36</v>
      </c>
      <c r="C45" s="231" t="s">
        <v>81</v>
      </c>
      <c r="D45" s="231" t="s">
        <v>81</v>
      </c>
      <c r="E45" s="232" t="s">
        <v>82</v>
      </c>
      <c r="F45" s="232"/>
      <c r="G45" s="233"/>
      <c r="H45" s="231" t="s">
        <v>81</v>
      </c>
      <c r="I45" s="226" t="s">
        <v>26</v>
      </c>
      <c r="J45" s="226" t="s">
        <v>26</v>
      </c>
      <c r="K45" s="226" t="s">
        <v>26</v>
      </c>
      <c r="L45" s="235" t="str">
        <f>IFERROR(INDEX('1. Risk Criteria'!$D$20:$H$24,(MATCH($J45,'1. Risk Criteria'!$C$20:$C$24,0)),(MATCH($K45,'1. Risk Criteria'!$D$19:$H$19,0))),"N/A")</f>
        <v>N/A</v>
      </c>
      <c r="M45" s="226"/>
      <c r="N45" s="226" t="s">
        <v>26</v>
      </c>
      <c r="O45" s="226" t="s">
        <v>26</v>
      </c>
      <c r="P45" s="235" t="str">
        <f>IFERROR(INDEX('1. Risk Criteria'!$D$20:$H$24,(MATCH($N45,'1. Risk Criteria'!$C$20:$C$24,0)),(MATCH($O45,'1. Risk Criteria'!$D$19:$H$19,0))),"N/A")</f>
        <v>N/A</v>
      </c>
      <c r="Q45" s="226"/>
      <c r="R45" s="226" t="s">
        <v>26</v>
      </c>
      <c r="S45" s="226" t="s">
        <v>26</v>
      </c>
      <c r="T45" s="235" t="str">
        <f>IFERROR(INDEX('1. Risk Criteria'!$D$20:$H$24,(MATCH($N45,'1. Risk Criteria'!$C$20:$C$24,0)),(MATCH($O45,'1. Risk Criteria'!$D$19:$H$19,0))),"N/A")</f>
        <v>N/A</v>
      </c>
      <c r="U45" s="226"/>
      <c r="V45" s="228"/>
      <c r="W45" s="228"/>
      <c r="X45" s="226" t="s">
        <v>26</v>
      </c>
      <c r="Y45" s="226" t="s">
        <v>26</v>
      </c>
      <c r="Z45" s="235" t="str">
        <f>IFERROR(INDEX('1. Risk Criteria'!$D$20:$H$24,(MATCH($X45,'1. Risk Criteria'!$C$20:$C$24,0)),(MATCH($Y45,'1. Risk Criteria'!$D$19:$H$19,0))),"N/A")</f>
        <v>N/A</v>
      </c>
      <c r="AA45" s="229"/>
      <c r="AB45" s="229" t="s">
        <v>81</v>
      </c>
    </row>
    <row r="46" spans="2:28" ht="51" customHeight="1" x14ac:dyDescent="0.2">
      <c r="B46" s="230">
        <v>37</v>
      </c>
      <c r="C46" s="231" t="s">
        <v>81</v>
      </c>
      <c r="D46" s="231" t="s">
        <v>81</v>
      </c>
      <c r="E46" s="232" t="s">
        <v>82</v>
      </c>
      <c r="F46" s="232"/>
      <c r="G46" s="233"/>
      <c r="H46" s="231" t="s">
        <v>81</v>
      </c>
      <c r="I46" s="226" t="s">
        <v>26</v>
      </c>
      <c r="J46" s="226" t="s">
        <v>26</v>
      </c>
      <c r="K46" s="226" t="s">
        <v>26</v>
      </c>
      <c r="L46" s="235" t="str">
        <f>IFERROR(INDEX('1. Risk Criteria'!$D$20:$H$24,(MATCH($J46,'1. Risk Criteria'!$C$20:$C$24,0)),(MATCH($K46,'1. Risk Criteria'!$D$19:$H$19,0))),"N/A")</f>
        <v>N/A</v>
      </c>
      <c r="M46" s="226"/>
      <c r="N46" s="226" t="s">
        <v>26</v>
      </c>
      <c r="O46" s="226" t="s">
        <v>26</v>
      </c>
      <c r="P46" s="235" t="str">
        <f>IFERROR(INDEX('1. Risk Criteria'!$D$20:$H$24,(MATCH($N46,'1. Risk Criteria'!$C$20:$C$24,0)),(MATCH($O46,'1. Risk Criteria'!$D$19:$H$19,0))),"N/A")</f>
        <v>N/A</v>
      </c>
      <c r="Q46" s="226"/>
      <c r="R46" s="226" t="s">
        <v>26</v>
      </c>
      <c r="S46" s="226" t="s">
        <v>26</v>
      </c>
      <c r="T46" s="235" t="str">
        <f>IFERROR(INDEX('1. Risk Criteria'!$D$20:$H$24,(MATCH($N46,'1. Risk Criteria'!$C$20:$C$24,0)),(MATCH($O46,'1. Risk Criteria'!$D$19:$H$19,0))),"N/A")</f>
        <v>N/A</v>
      </c>
      <c r="U46" s="226"/>
      <c r="V46" s="228"/>
      <c r="W46" s="228"/>
      <c r="X46" s="226" t="s">
        <v>26</v>
      </c>
      <c r="Y46" s="226" t="s">
        <v>26</v>
      </c>
      <c r="Z46" s="235" t="str">
        <f>IFERROR(INDEX('1. Risk Criteria'!$D$20:$H$24,(MATCH($X46,'1. Risk Criteria'!$C$20:$C$24,0)),(MATCH($Y46,'1. Risk Criteria'!$D$19:$H$19,0))),"N/A")</f>
        <v>N/A</v>
      </c>
      <c r="AA46" s="229"/>
      <c r="AB46" s="229" t="s">
        <v>81</v>
      </c>
    </row>
    <row r="47" spans="2:28" ht="51" customHeight="1" x14ac:dyDescent="0.2">
      <c r="B47" s="230">
        <v>38</v>
      </c>
      <c r="C47" s="231" t="s">
        <v>81</v>
      </c>
      <c r="D47" s="231" t="s">
        <v>81</v>
      </c>
      <c r="E47" s="232" t="s">
        <v>82</v>
      </c>
      <c r="F47" s="232"/>
      <c r="G47" s="233"/>
      <c r="H47" s="231" t="s">
        <v>81</v>
      </c>
      <c r="I47" s="226" t="s">
        <v>26</v>
      </c>
      <c r="J47" s="226" t="s">
        <v>26</v>
      </c>
      <c r="K47" s="226" t="s">
        <v>26</v>
      </c>
      <c r="L47" s="235" t="str">
        <f>IFERROR(INDEX('1. Risk Criteria'!$D$20:$H$24,(MATCH($J47,'1. Risk Criteria'!$C$20:$C$24,0)),(MATCH($K47,'1. Risk Criteria'!$D$19:$H$19,0))),"N/A")</f>
        <v>N/A</v>
      </c>
      <c r="M47" s="226"/>
      <c r="N47" s="226" t="s">
        <v>26</v>
      </c>
      <c r="O47" s="226" t="s">
        <v>26</v>
      </c>
      <c r="P47" s="235" t="str">
        <f>IFERROR(INDEX('1. Risk Criteria'!$D$20:$H$24,(MATCH($N47,'1. Risk Criteria'!$C$20:$C$24,0)),(MATCH($O47,'1. Risk Criteria'!$D$19:$H$19,0))),"N/A")</f>
        <v>N/A</v>
      </c>
      <c r="Q47" s="226"/>
      <c r="R47" s="226" t="s">
        <v>26</v>
      </c>
      <c r="S47" s="226" t="s">
        <v>26</v>
      </c>
      <c r="T47" s="235" t="str">
        <f>IFERROR(INDEX('1. Risk Criteria'!$D$20:$H$24,(MATCH($N47,'1. Risk Criteria'!$C$20:$C$24,0)),(MATCH($O47,'1. Risk Criteria'!$D$19:$H$19,0))),"N/A")</f>
        <v>N/A</v>
      </c>
      <c r="U47" s="226"/>
      <c r="V47" s="228"/>
      <c r="W47" s="228"/>
      <c r="X47" s="226" t="s">
        <v>26</v>
      </c>
      <c r="Y47" s="226" t="s">
        <v>26</v>
      </c>
      <c r="Z47" s="235" t="str">
        <f>IFERROR(INDEX('1. Risk Criteria'!$D$20:$H$24,(MATCH($X47,'1. Risk Criteria'!$C$20:$C$24,0)),(MATCH($Y47,'1. Risk Criteria'!$D$19:$H$19,0))),"N/A")</f>
        <v>N/A</v>
      </c>
      <c r="AA47" s="229"/>
      <c r="AB47" s="229" t="s">
        <v>81</v>
      </c>
    </row>
    <row r="48" spans="2:28" ht="51" customHeight="1" x14ac:dyDescent="0.2">
      <c r="B48" s="230">
        <v>39</v>
      </c>
      <c r="C48" s="231" t="s">
        <v>81</v>
      </c>
      <c r="D48" s="231" t="s">
        <v>81</v>
      </c>
      <c r="E48" s="232" t="s">
        <v>82</v>
      </c>
      <c r="F48" s="232"/>
      <c r="G48" s="233"/>
      <c r="H48" s="231" t="s">
        <v>81</v>
      </c>
      <c r="I48" s="226" t="s">
        <v>26</v>
      </c>
      <c r="J48" s="226" t="s">
        <v>26</v>
      </c>
      <c r="K48" s="226" t="s">
        <v>26</v>
      </c>
      <c r="L48" s="235" t="str">
        <f>IFERROR(INDEX('1. Risk Criteria'!$D$20:$H$24,(MATCH($J48,'1. Risk Criteria'!$C$20:$C$24,0)),(MATCH($K48,'1. Risk Criteria'!$D$19:$H$19,0))),"N/A")</f>
        <v>N/A</v>
      </c>
      <c r="M48" s="226"/>
      <c r="N48" s="226" t="s">
        <v>26</v>
      </c>
      <c r="O48" s="226" t="s">
        <v>26</v>
      </c>
      <c r="P48" s="235" t="str">
        <f>IFERROR(INDEX('1. Risk Criteria'!$D$20:$H$24,(MATCH($N48,'1. Risk Criteria'!$C$20:$C$24,0)),(MATCH($O48,'1. Risk Criteria'!$D$19:$H$19,0))),"N/A")</f>
        <v>N/A</v>
      </c>
      <c r="Q48" s="226"/>
      <c r="R48" s="226" t="s">
        <v>26</v>
      </c>
      <c r="S48" s="226" t="s">
        <v>26</v>
      </c>
      <c r="T48" s="235" t="str">
        <f>IFERROR(INDEX('1. Risk Criteria'!$D$20:$H$24,(MATCH($N48,'1. Risk Criteria'!$C$20:$C$24,0)),(MATCH($O48,'1. Risk Criteria'!$D$19:$H$19,0))),"N/A")</f>
        <v>N/A</v>
      </c>
      <c r="U48" s="226"/>
      <c r="V48" s="228"/>
      <c r="W48" s="228"/>
      <c r="X48" s="226" t="s">
        <v>26</v>
      </c>
      <c r="Y48" s="226" t="s">
        <v>26</v>
      </c>
      <c r="Z48" s="235" t="str">
        <f>IFERROR(INDEX('1. Risk Criteria'!$D$20:$H$24,(MATCH($X48,'1. Risk Criteria'!$C$20:$C$24,0)),(MATCH($Y48,'1. Risk Criteria'!$D$19:$H$19,0))),"N/A")</f>
        <v>N/A</v>
      </c>
      <c r="AA48" s="229"/>
      <c r="AB48" s="229" t="s">
        <v>81</v>
      </c>
    </row>
    <row r="49" spans="2:28" ht="51" customHeight="1" x14ac:dyDescent="0.2">
      <c r="B49" s="230">
        <v>40</v>
      </c>
      <c r="C49" s="231" t="s">
        <v>81</v>
      </c>
      <c r="D49" s="231" t="s">
        <v>81</v>
      </c>
      <c r="E49" s="232" t="s">
        <v>82</v>
      </c>
      <c r="F49" s="232"/>
      <c r="G49" s="233"/>
      <c r="H49" s="231" t="s">
        <v>81</v>
      </c>
      <c r="I49" s="226" t="s">
        <v>26</v>
      </c>
      <c r="J49" s="226" t="s">
        <v>26</v>
      </c>
      <c r="K49" s="226" t="s">
        <v>26</v>
      </c>
      <c r="L49" s="235" t="str">
        <f>IFERROR(INDEX('1. Risk Criteria'!$D$20:$H$24,(MATCH($J49,'1. Risk Criteria'!$C$20:$C$24,0)),(MATCH($K49,'1. Risk Criteria'!$D$19:$H$19,0))),"N/A")</f>
        <v>N/A</v>
      </c>
      <c r="M49" s="226"/>
      <c r="N49" s="226" t="s">
        <v>26</v>
      </c>
      <c r="O49" s="226" t="s">
        <v>26</v>
      </c>
      <c r="P49" s="235" t="str">
        <f>IFERROR(INDEX('1. Risk Criteria'!$D$20:$H$24,(MATCH($N49,'1. Risk Criteria'!$C$20:$C$24,0)),(MATCH($O49,'1. Risk Criteria'!$D$19:$H$19,0))),"N/A")</f>
        <v>N/A</v>
      </c>
      <c r="Q49" s="226"/>
      <c r="R49" s="226" t="s">
        <v>26</v>
      </c>
      <c r="S49" s="226" t="s">
        <v>26</v>
      </c>
      <c r="T49" s="235" t="str">
        <f>IFERROR(INDEX('1. Risk Criteria'!$D$20:$H$24,(MATCH($N49,'1. Risk Criteria'!$C$20:$C$24,0)),(MATCH($O49,'1. Risk Criteria'!$D$19:$H$19,0))),"N/A")</f>
        <v>N/A</v>
      </c>
      <c r="U49" s="226"/>
      <c r="V49" s="228"/>
      <c r="W49" s="228"/>
      <c r="X49" s="226" t="s">
        <v>26</v>
      </c>
      <c r="Y49" s="226" t="s">
        <v>26</v>
      </c>
      <c r="Z49" s="235" t="str">
        <f>IFERROR(INDEX('1. Risk Criteria'!$D$20:$H$24,(MATCH($X49,'1. Risk Criteria'!$C$20:$C$24,0)),(MATCH($Y49,'1. Risk Criteria'!$D$19:$H$19,0))),"N/A")</f>
        <v>N/A</v>
      </c>
      <c r="AA49" s="229"/>
      <c r="AB49" s="229" t="s">
        <v>81</v>
      </c>
    </row>
    <row r="50" spans="2:28" ht="51" customHeight="1" x14ac:dyDescent="0.2">
      <c r="B50" s="230">
        <v>41</v>
      </c>
      <c r="C50" s="231" t="s">
        <v>81</v>
      </c>
      <c r="D50" s="231" t="s">
        <v>81</v>
      </c>
      <c r="E50" s="232" t="s">
        <v>82</v>
      </c>
      <c r="F50" s="232"/>
      <c r="G50" s="233"/>
      <c r="H50" s="231" t="s">
        <v>81</v>
      </c>
      <c r="I50" s="226" t="s">
        <v>26</v>
      </c>
      <c r="J50" s="226" t="s">
        <v>26</v>
      </c>
      <c r="K50" s="226" t="s">
        <v>26</v>
      </c>
      <c r="L50" s="235" t="str">
        <f>IFERROR(INDEX('1. Risk Criteria'!$D$20:$H$24,(MATCH($J50,'1. Risk Criteria'!$C$20:$C$24,0)),(MATCH($K50,'1. Risk Criteria'!$D$19:$H$19,0))),"N/A")</f>
        <v>N/A</v>
      </c>
      <c r="M50" s="226"/>
      <c r="N50" s="226" t="s">
        <v>26</v>
      </c>
      <c r="O50" s="226" t="s">
        <v>26</v>
      </c>
      <c r="P50" s="235" t="str">
        <f>IFERROR(INDEX('1. Risk Criteria'!$D$20:$H$24,(MATCH($N50,'1. Risk Criteria'!$C$20:$C$24,0)),(MATCH($O50,'1. Risk Criteria'!$D$19:$H$19,0))),"N/A")</f>
        <v>N/A</v>
      </c>
      <c r="Q50" s="226"/>
      <c r="R50" s="226" t="s">
        <v>26</v>
      </c>
      <c r="S50" s="226" t="s">
        <v>26</v>
      </c>
      <c r="T50" s="235" t="str">
        <f>IFERROR(INDEX('1. Risk Criteria'!$D$20:$H$24,(MATCH($N50,'1. Risk Criteria'!$C$20:$C$24,0)),(MATCH($O50,'1. Risk Criteria'!$D$19:$H$19,0))),"N/A")</f>
        <v>N/A</v>
      </c>
      <c r="U50" s="226"/>
      <c r="V50" s="228"/>
      <c r="W50" s="228"/>
      <c r="X50" s="226" t="s">
        <v>26</v>
      </c>
      <c r="Y50" s="226" t="s">
        <v>26</v>
      </c>
      <c r="Z50" s="235" t="str">
        <f>IFERROR(INDEX('1. Risk Criteria'!$D$20:$H$24,(MATCH($X50,'1. Risk Criteria'!$C$20:$C$24,0)),(MATCH($Y50,'1. Risk Criteria'!$D$19:$H$19,0))),"N/A")</f>
        <v>N/A</v>
      </c>
      <c r="AA50" s="229"/>
      <c r="AB50" s="229" t="s">
        <v>81</v>
      </c>
    </row>
    <row r="51" spans="2:28" ht="51" customHeight="1" x14ac:dyDescent="0.2">
      <c r="B51" s="230">
        <v>42</v>
      </c>
      <c r="C51" s="231" t="s">
        <v>81</v>
      </c>
      <c r="D51" s="231" t="s">
        <v>81</v>
      </c>
      <c r="E51" s="232" t="s">
        <v>82</v>
      </c>
      <c r="F51" s="232"/>
      <c r="G51" s="233"/>
      <c r="H51" s="231" t="s">
        <v>81</v>
      </c>
      <c r="I51" s="226" t="s">
        <v>26</v>
      </c>
      <c r="J51" s="226" t="s">
        <v>26</v>
      </c>
      <c r="K51" s="226" t="s">
        <v>26</v>
      </c>
      <c r="L51" s="235" t="str">
        <f>IFERROR(INDEX('1. Risk Criteria'!$D$20:$H$24,(MATCH($J51,'1. Risk Criteria'!$C$20:$C$24,0)),(MATCH($K51,'1. Risk Criteria'!$D$19:$H$19,0))),"N/A")</f>
        <v>N/A</v>
      </c>
      <c r="M51" s="242"/>
      <c r="N51" s="226" t="s">
        <v>26</v>
      </c>
      <c r="O51" s="226" t="s">
        <v>26</v>
      </c>
      <c r="P51" s="235" t="str">
        <f>IFERROR(INDEX('1. Risk Criteria'!$D$20:$H$24,(MATCH($N51,'1. Risk Criteria'!$C$20:$C$24,0)),(MATCH($O51,'1. Risk Criteria'!$D$19:$H$19,0))),"N/A")</f>
        <v>N/A</v>
      </c>
      <c r="Q51" s="242"/>
      <c r="R51" s="226" t="s">
        <v>26</v>
      </c>
      <c r="S51" s="226" t="s">
        <v>26</v>
      </c>
      <c r="T51" s="235" t="str">
        <f>IFERROR(INDEX('1. Risk Criteria'!$D$20:$H$24,(MATCH($N51,'1. Risk Criteria'!$C$20:$C$24,0)),(MATCH($O51,'1. Risk Criteria'!$D$19:$H$19,0))),"N/A")</f>
        <v>N/A</v>
      </c>
      <c r="U51" s="242"/>
      <c r="V51" s="228"/>
      <c r="W51" s="228"/>
      <c r="X51" s="226" t="s">
        <v>26</v>
      </c>
      <c r="Y51" s="226" t="s">
        <v>26</v>
      </c>
      <c r="Z51" s="235" t="str">
        <f>IFERROR(INDEX('1. Risk Criteria'!$D$20:$H$24,(MATCH($X51,'1. Risk Criteria'!$C$20:$C$24,0)),(MATCH($Y51,'1. Risk Criteria'!$D$19:$H$19,0))),"N/A")</f>
        <v>N/A</v>
      </c>
      <c r="AA51" s="229"/>
      <c r="AB51" s="229" t="s">
        <v>81</v>
      </c>
    </row>
    <row r="52" spans="2:28" x14ac:dyDescent="0.2"/>
    <row r="53" spans="2:28" x14ac:dyDescent="0.2"/>
    <row r="54" spans="2:28" x14ac:dyDescent="0.2"/>
    <row r="55" spans="2:28" x14ac:dyDescent="0.2"/>
    <row r="56" spans="2:28" x14ac:dyDescent="0.2"/>
    <row r="57" spans="2:28" x14ac:dyDescent="0.2"/>
    <row r="58" spans="2:28" x14ac:dyDescent="0.2"/>
  </sheetData>
  <sheetProtection sheet="1" objects="1" scenarios="1"/>
  <mergeCells count="20">
    <mergeCell ref="X5:Z5"/>
    <mergeCell ref="X7:Z7"/>
    <mergeCell ref="J7:L7"/>
    <mergeCell ref="N7:P7"/>
    <mergeCell ref="R7:T7"/>
    <mergeCell ref="V5:V6"/>
    <mergeCell ref="W5:W6"/>
    <mergeCell ref="B5:B6"/>
    <mergeCell ref="H5:H6"/>
    <mergeCell ref="M5:M6"/>
    <mergeCell ref="Q5:Q6"/>
    <mergeCell ref="U5:U6"/>
    <mergeCell ref="N5:P5"/>
    <mergeCell ref="J5:L5"/>
    <mergeCell ref="R5:T5"/>
    <mergeCell ref="G5:G6"/>
    <mergeCell ref="F5:F6"/>
    <mergeCell ref="C5:C6"/>
    <mergeCell ref="D5:D6"/>
    <mergeCell ref="E5:E6"/>
  </mergeCells>
  <conditionalFormatting sqref="E5:F5 E6 E7:F1048576">
    <cfRule type="beginsWith" dxfId="36" priority="41" operator="beginsWith" text="DD/MM/YY">
      <formula>LEFT(E5,LEN("DD/MM/YY"))="DD/MM/YY"</formula>
    </cfRule>
  </conditionalFormatting>
  <conditionalFormatting sqref="H7:I51 H5:I5 C5:D1048576 AB6:AB1048576 AA8:AA51">
    <cfRule type="beginsWith" dxfId="35" priority="42" operator="beginsWith" text="User input">
      <formula>LEFT(C5,LEN("User input"))="User input"</formula>
    </cfRule>
  </conditionalFormatting>
  <conditionalFormatting sqref="I8:I51">
    <cfRule type="containsText" dxfId="34" priority="37" operator="containsText" text="Extreme">
      <formula>NOT(ISERROR(SEARCH("Extreme",I8)))</formula>
    </cfRule>
  </conditionalFormatting>
  <conditionalFormatting sqref="I8:K51 N8:O51">
    <cfRule type="containsText" dxfId="33" priority="36" operator="containsText" text="Select">
      <formula>NOT(ISERROR(SEARCH("Select",I8)))</formula>
    </cfRule>
  </conditionalFormatting>
  <conditionalFormatting sqref="L8:L51 P8:P51 T8:T51">
    <cfRule type="containsText" dxfId="32" priority="46" operator="containsText" text="Low">
      <formula>NOT(ISERROR(SEARCH("Low",L8)))</formula>
    </cfRule>
    <cfRule type="containsText" dxfId="31" priority="32" operator="containsText" text="N/A">
      <formula>NOT(ISERROR(SEARCH("N/A",L8)))</formula>
    </cfRule>
    <cfRule type="containsText" dxfId="30" priority="43" operator="containsText" text="Extreme">
      <formula>NOT(ISERROR(SEARCH("Extreme",L8)))</formula>
    </cfRule>
    <cfRule type="containsText" dxfId="29" priority="44" operator="containsText" text="High">
      <formula>NOT(ISERROR(SEARCH("High",L8)))</formula>
    </cfRule>
    <cfRule type="containsText" dxfId="28" priority="45" operator="containsText" text="Medium">
      <formula>NOT(ISERROR(SEARCH("Medium",L8)))</formula>
    </cfRule>
  </conditionalFormatting>
  <conditionalFormatting sqref="M5 M7">
    <cfRule type="beginsWith" dxfId="27" priority="21" operator="beginsWith" text="User input">
      <formula>LEFT(M5,LEN("User input"))="User input"</formula>
    </cfRule>
  </conditionalFormatting>
  <conditionalFormatting sqref="M8:M50">
    <cfRule type="containsText" dxfId="26" priority="25" operator="containsText" text="Low">
      <formula>NOT(ISERROR(SEARCH("Low",M8)))</formula>
    </cfRule>
    <cfRule type="containsText" dxfId="25" priority="24" operator="containsText" text="Medium">
      <formula>NOT(ISERROR(SEARCH("Medium",M8)))</formula>
    </cfRule>
    <cfRule type="containsText" dxfId="24" priority="23" operator="containsText" text="High">
      <formula>NOT(ISERROR(SEARCH("High",M8)))</formula>
    </cfRule>
    <cfRule type="containsText" dxfId="23" priority="22" operator="containsText" text="Extreme">
      <formula>NOT(ISERROR(SEARCH("Extreme",M8)))</formula>
    </cfRule>
    <cfRule type="containsText" dxfId="22" priority="20" operator="containsText" text="N/A">
      <formula>NOT(ISERROR(SEARCH("N/A",M8)))</formula>
    </cfRule>
  </conditionalFormatting>
  <conditionalFormatting sqref="Q5 Q7">
    <cfRule type="beginsWith" dxfId="21" priority="15" operator="beginsWith" text="User input">
      <formula>LEFT(Q5,LEN("User input"))="User input"</formula>
    </cfRule>
  </conditionalFormatting>
  <conditionalFormatting sqref="Q8:Q50">
    <cfRule type="containsText" dxfId="20" priority="18" operator="containsText" text="Medium">
      <formula>NOT(ISERROR(SEARCH("Medium",Q8)))</formula>
    </cfRule>
    <cfRule type="containsText" dxfId="19" priority="19" operator="containsText" text="Low">
      <formula>NOT(ISERROR(SEARCH("Low",Q8)))</formula>
    </cfRule>
    <cfRule type="containsText" dxfId="18" priority="14" operator="containsText" text="N/A">
      <formula>NOT(ISERROR(SEARCH("N/A",Q8)))</formula>
    </cfRule>
    <cfRule type="containsText" dxfId="17" priority="16" operator="containsText" text="Extreme">
      <formula>NOT(ISERROR(SEARCH("Extreme",Q8)))</formula>
    </cfRule>
    <cfRule type="containsText" dxfId="16" priority="17" operator="containsText" text="High">
      <formula>NOT(ISERROR(SEARCH("High",Q8)))</formula>
    </cfRule>
  </conditionalFormatting>
  <conditionalFormatting sqref="R8:S51">
    <cfRule type="containsText" dxfId="15" priority="27" operator="containsText" text="Select">
      <formula>NOT(ISERROR(SEARCH("Select",R8)))</formula>
    </cfRule>
  </conditionalFormatting>
  <conditionalFormatting sqref="U5 U7">
    <cfRule type="beginsWith" dxfId="14" priority="9" operator="beginsWith" text="User input">
      <formula>LEFT(U5,LEN("User input"))="User input"</formula>
    </cfRule>
  </conditionalFormatting>
  <conditionalFormatting sqref="U8:U50">
    <cfRule type="containsText" dxfId="13" priority="10" operator="containsText" text="Extreme">
      <formula>NOT(ISERROR(SEARCH("Extreme",U8)))</formula>
    </cfRule>
    <cfRule type="containsText" dxfId="12" priority="8" operator="containsText" text="N/A">
      <formula>NOT(ISERROR(SEARCH("N/A",U8)))</formula>
    </cfRule>
    <cfRule type="containsText" dxfId="11" priority="13" operator="containsText" text="Low">
      <formula>NOT(ISERROR(SEARCH("Low",U8)))</formula>
    </cfRule>
    <cfRule type="containsText" dxfId="10" priority="12" operator="containsText" text="Medium">
      <formula>NOT(ISERROR(SEARCH("Medium",U8)))</formula>
    </cfRule>
    <cfRule type="containsText" dxfId="9" priority="11" operator="containsText" text="High">
      <formula>NOT(ISERROR(SEARCH("High",U8)))</formula>
    </cfRule>
  </conditionalFormatting>
  <conditionalFormatting sqref="X8:Y51">
    <cfRule type="containsText" dxfId="8" priority="6" operator="containsText" text="Select">
      <formula>NOT(ISERROR(SEARCH("Select",X8)))</formula>
    </cfRule>
  </conditionalFormatting>
  <conditionalFormatting sqref="Z8:Z51">
    <cfRule type="containsText" dxfId="7" priority="5" operator="containsText" text="Low">
      <formula>NOT(ISERROR(SEARCH("Low",Z8)))</formula>
    </cfRule>
    <cfRule type="containsText" dxfId="6" priority="4" operator="containsText" text="Medium">
      <formula>NOT(ISERROR(SEARCH("Medium",Z8)))</formula>
    </cfRule>
    <cfRule type="containsText" dxfId="5" priority="3" operator="containsText" text="High">
      <formula>NOT(ISERROR(SEARCH("High",Z8)))</formula>
    </cfRule>
    <cfRule type="containsText" dxfId="4" priority="2" operator="containsText" text="Extreme">
      <formula>NOT(ISERROR(SEARCH("Extreme",Z8)))</formula>
    </cfRule>
    <cfRule type="containsText" dxfId="3" priority="1" operator="containsText" text="N/A">
      <formula>NOT(ISERROR(SEARCH("N/A",Z8)))</formula>
    </cfRule>
  </conditionalFormatting>
  <dataValidations count="2">
    <dataValidation type="date" allowBlank="1" showInputMessage="1" showErrorMessage="1" errorTitle="DD/MM/YY" error="This cell will only accept the input of a date (DD/MM/YY)." sqref="E8:E51" xr:uid="{46D7ADF7-F287-405A-8674-1E2F0B07E964}">
      <formula1>43466</formula1>
      <formula2>73051</formula2>
    </dataValidation>
    <dataValidation allowBlank="1" showInputMessage="1" promptTitle="Risk or opportunity ID" prompt="A short unique reference for this risk or opportunity, for example TR1, TR2._x000a_Use it to track it across the register, adaptation actions and reporting." sqref="B8:B51" xr:uid="{00000000-0002-0000-0700-000001000000}"/>
  </dataValidations>
  <pageMargins left="0.7" right="0.7" top="0.75" bottom="0.75" header="0.3" footer="0.3"/>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Consequence" prompt="What is the consequence if the risk occurs?_x000a_Rate against the worst relevant consequence category._x000a_Catastrophic is most severe, Insignificant least._x000a_See the Risk Criteria tab for the full scale." xr:uid="{D702EE9F-A20E-4C11-97C6-DBF573CF89BB}">
          <x14:formula1>
            <xm:f>'1. Risk Criteria'!$F$102:$F$107</xm:f>
          </x14:formula1>
          <xm:sqref>K8</xm:sqref>
        </x14:dataValidation>
        <x14:dataValidation type="list" allowBlank="1" showInputMessage="1" showErrorMessage="1" promptTitle="Consequence" prompt="What is the consequence if the risk occurs?_x000a_Rate against the worst relevant consequence category._x000a_Catastrophic is most severe, Insignificant least._x000a_See the Risk Criteria tab for the full scale." xr:uid="{7C457E6E-67B1-4C35-98F3-E26BE4B13072}">
          <x14:formula1>
            <xm:f>'1. Risk Criteria'!$C$19:$H$19</xm:f>
          </x14:formula1>
          <xm:sqref>K9:K51 Y8:Y51 S8:S51 O8:O51</xm:sqref>
        </x14:dataValidation>
        <x14:dataValidation type="list" allowBlank="1" showInputMessage="1" showErrorMessage="1" promptTitle="Likelihood" prompt="How likely is the risk in this time horizon?_x000a_Almost certain: several times a year_x000a_Likely: about once a year_x000a_Possible: about once in 10 years_x000a_Unlikely: once in 10 to 25 years_x000a_Rare: not expected within 25 years_x000a_See the Risk Criteria tab for the full scale." xr:uid="{90E4716A-5272-4151-9043-0D85C60FBA32}">
          <x14:formula1>
            <xm:f>'1. Risk Criteria'!$G$102:$G$107</xm:f>
          </x14:formula1>
          <xm:sqref>J8:J51 X8:X51 R8:R51 N8:N51</xm:sqref>
        </x14:dataValidation>
        <x14:dataValidation type="list" allowBlank="1" showInputMessage="1" showErrorMessage="1" promptTitle="Control effectiveness" prompt="How well do current controls reduce this risk?_x000a_Default options are Effective, Partially effective, or Ineffective._x000a_Edit these definitions on the Risk Criteria tab to fit your organisation's context." xr:uid="{3B685860-0BE2-4831-97A7-45450749B0CB}">
          <x14:formula1>
            <xm:f>'1. Risk Criteria'!$D$103:$D$106</xm:f>
          </x14:formula1>
          <xm:sqref>I8:I51</xm:sqref>
        </x14:dataValidation>
        <x14:dataValidation type="list" allowBlank="1" showInputMessage="1" promptTitle="Transition driver" prompt="Choose the transition driver behind this risk or opportunity (for example policy, market, technology, or reputation)._x000a_See the Example drivers tab for the full list and descriptions." xr:uid="{D7A4C56E-A8F3-4ACD-A1E9-5B8D1C26EE29}">
          <x14:formula1>
            <xm:f>'6. Example drivers_T'!$F$8:$F$28</xm:f>
          </x14:formula1>
          <xm:sqref>G8:G51</xm:sqref>
        </x14:dataValidation>
        <x14:dataValidation type="list" allowBlank="1" showInputMessage="1" showErrorMessage="1" errorTitle="DD/MM/YY" error="This cell will only accept the input of a date (DD/MM/YY)." promptTitle="Consequence category" prompt="Which consequence category does this risk most affect?_x000a_Default options include public safety, economy, community, environment, and public administration. Edit these on the Risk Criteria tab to fit your organisation._x000a_Pick the one most affected." xr:uid="{DB0D86D9-E46E-476A-92DE-DDE35070F6B1}">
          <x14:formula1>
            <xm:f>'1. Risk Criteria'!$I$7:$P$7</xm:f>
          </x14:formula1>
          <xm:sqref>F8:F51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B2E6-288D-46A1-891E-C7563DE586B5}">
  <sheetPr>
    <tabColor rgb="FF495054"/>
    <pageSetUpPr fitToPage="1"/>
  </sheetPr>
  <dimension ref="A1:Q47"/>
  <sheetViews>
    <sheetView zoomScaleNormal="100" workbookViewId="0"/>
  </sheetViews>
  <sheetFormatPr defaultColWidth="0" defaultRowHeight="13.5" zeroHeight="1" x14ac:dyDescent="0.2"/>
  <cols>
    <col min="1" max="1" width="3.875" customWidth="1"/>
    <col min="2" max="2" width="9" customWidth="1"/>
    <col min="3" max="3" width="14.375" customWidth="1"/>
    <col min="4" max="4" width="14.75" customWidth="1"/>
    <col min="5" max="5" width="5.25" customWidth="1"/>
    <col min="6" max="6" width="39" style="73" customWidth="1"/>
    <col min="7" max="7" width="73.875" customWidth="1"/>
    <col min="8" max="8" width="6.25" style="83" customWidth="1"/>
    <col min="9" max="9" width="6.375" style="83" customWidth="1"/>
    <col min="10" max="10" width="6.125" style="83" customWidth="1"/>
    <col min="11" max="11" width="6" style="83" customWidth="1"/>
    <col min="12" max="12" width="5.875" style="83" customWidth="1"/>
    <col min="13" max="13" width="6.25" style="83" customWidth="1"/>
    <col min="14" max="14" width="6.125" style="83" customWidth="1"/>
    <col min="15" max="15" width="7.875" style="83" customWidth="1"/>
    <col min="16" max="16" width="6.5" style="83" customWidth="1"/>
    <col min="17" max="17" width="9" customWidth="1"/>
    <col min="18" max="16384" width="9" hidden="1"/>
  </cols>
  <sheetData>
    <row r="1" spans="1:17" s="1" customFormat="1" x14ac:dyDescent="0.2">
      <c r="F1" s="2"/>
      <c r="H1" s="87"/>
      <c r="I1" s="87"/>
      <c r="J1" s="87"/>
      <c r="K1" s="87"/>
      <c r="L1" s="87"/>
      <c r="M1" s="87"/>
      <c r="N1" s="87"/>
      <c r="O1" s="87"/>
      <c r="P1" s="87"/>
    </row>
    <row r="2" spans="1:17" ht="23.25" x14ac:dyDescent="0.2">
      <c r="A2" s="39"/>
      <c r="B2" s="39" t="s">
        <v>295</v>
      </c>
      <c r="C2" s="39"/>
      <c r="D2" s="39"/>
      <c r="E2" s="39"/>
      <c r="F2" s="39"/>
      <c r="G2" s="39"/>
      <c r="H2" s="39"/>
      <c r="I2" s="39"/>
      <c r="J2" s="39"/>
      <c r="K2" s="39"/>
      <c r="L2" s="39"/>
      <c r="M2" s="39"/>
      <c r="N2" s="39"/>
      <c r="O2" s="39"/>
      <c r="P2" s="39"/>
      <c r="Q2" s="39"/>
    </row>
    <row r="3" spans="1:17" x14ac:dyDescent="0.2">
      <c r="A3" s="74"/>
      <c r="B3" s="74" t="s">
        <v>296</v>
      </c>
      <c r="C3" s="74"/>
      <c r="D3" s="74"/>
      <c r="E3" s="74"/>
      <c r="F3" s="74"/>
      <c r="G3" s="74"/>
      <c r="H3" s="74"/>
      <c r="I3" s="74"/>
      <c r="J3" s="74"/>
      <c r="K3" s="74"/>
      <c r="L3" s="74"/>
      <c r="M3" s="74"/>
      <c r="N3" s="74"/>
      <c r="O3" s="74"/>
      <c r="P3" s="74"/>
      <c r="Q3" s="74"/>
    </row>
    <row r="4" spans="1:17" ht="18.75" customHeight="1" x14ac:dyDescent="0.25">
      <c r="A4" s="1"/>
      <c r="B4" s="80"/>
      <c r="C4" s="1"/>
      <c r="D4" s="1"/>
      <c r="E4" s="1"/>
      <c r="F4" s="27"/>
      <c r="G4" s="1"/>
      <c r="H4" s="215" t="s">
        <v>297</v>
      </c>
      <c r="I4" s="216"/>
      <c r="J4" s="216"/>
      <c r="K4" s="216"/>
      <c r="L4" s="216"/>
      <c r="M4" s="216"/>
      <c r="N4" s="216"/>
      <c r="O4" s="216"/>
      <c r="P4" s="216"/>
      <c r="Q4" s="1"/>
    </row>
    <row r="5" spans="1:17" ht="18.75" customHeight="1" x14ac:dyDescent="0.25">
      <c r="A5" s="1"/>
      <c r="B5" s="4"/>
      <c r="C5" s="1"/>
      <c r="D5" s="1"/>
      <c r="E5" s="1"/>
      <c r="F5" s="2"/>
      <c r="G5" s="1"/>
      <c r="H5" s="12"/>
      <c r="I5" s="12"/>
      <c r="J5" s="12"/>
      <c r="K5" s="12"/>
      <c r="L5" s="12"/>
      <c r="M5" s="12"/>
      <c r="N5" s="12"/>
      <c r="O5" s="12"/>
      <c r="P5" s="12"/>
      <c r="Q5" s="1"/>
    </row>
    <row r="6" spans="1:17" ht="27.75" customHeight="1" x14ac:dyDescent="0.2">
      <c r="A6" s="1"/>
      <c r="B6" s="218" t="s">
        <v>85</v>
      </c>
      <c r="C6" s="219"/>
      <c r="D6" s="219"/>
      <c r="E6" s="1"/>
      <c r="F6" s="2"/>
      <c r="G6" s="1"/>
      <c r="H6" s="217" t="s">
        <v>298</v>
      </c>
      <c r="I6" s="217"/>
      <c r="J6" s="217"/>
      <c r="K6" s="217"/>
      <c r="L6" s="217"/>
      <c r="M6" s="217"/>
      <c r="N6" s="217"/>
      <c r="O6" s="217"/>
      <c r="P6" s="217"/>
      <c r="Q6" s="1"/>
    </row>
    <row r="7" spans="1:17" ht="101.25" customHeight="1" x14ac:dyDescent="0.2">
      <c r="A7" s="1"/>
      <c r="B7" s="220" t="s">
        <v>510</v>
      </c>
      <c r="C7" s="220"/>
      <c r="D7" s="220"/>
      <c r="E7" s="1"/>
      <c r="F7" s="14" t="s">
        <v>299</v>
      </c>
      <c r="G7" s="14" t="s">
        <v>300</v>
      </c>
      <c r="H7" s="15" t="s">
        <v>301</v>
      </c>
      <c r="I7" s="15" t="s">
        <v>302</v>
      </c>
      <c r="J7" s="15" t="s">
        <v>303</v>
      </c>
      <c r="K7" s="15" t="s">
        <v>304</v>
      </c>
      <c r="L7" s="15" t="s">
        <v>305</v>
      </c>
      <c r="M7" s="15" t="s">
        <v>306</v>
      </c>
      <c r="N7" s="15" t="s">
        <v>307</v>
      </c>
      <c r="O7" s="15" t="s">
        <v>308</v>
      </c>
      <c r="P7" s="15" t="s">
        <v>309</v>
      </c>
      <c r="Q7" s="1"/>
    </row>
    <row r="8" spans="1:17" s="58" customFormat="1" ht="40.5" x14ac:dyDescent="0.2">
      <c r="A8" s="11"/>
      <c r="B8" s="220"/>
      <c r="C8" s="220"/>
      <c r="D8" s="220"/>
      <c r="E8" s="11"/>
      <c r="F8" s="88" t="s">
        <v>310</v>
      </c>
      <c r="G8" s="89" t="s">
        <v>311</v>
      </c>
      <c r="H8" s="90">
        <v>3</v>
      </c>
      <c r="I8" s="90">
        <v>3</v>
      </c>
      <c r="J8" s="90">
        <v>3</v>
      </c>
      <c r="K8" s="90">
        <v>3</v>
      </c>
      <c r="L8" s="90">
        <v>3</v>
      </c>
      <c r="M8" s="90">
        <v>3</v>
      </c>
      <c r="N8" s="90">
        <v>3</v>
      </c>
      <c r="O8" s="90">
        <v>3</v>
      </c>
      <c r="P8" s="90">
        <v>3</v>
      </c>
      <c r="Q8" s="11"/>
    </row>
    <row r="9" spans="1:17" s="58" customFormat="1" ht="27" x14ac:dyDescent="0.2">
      <c r="A9" s="11"/>
      <c r="B9" s="220"/>
      <c r="C9" s="220"/>
      <c r="D9" s="220"/>
      <c r="E9" s="11"/>
      <c r="F9" s="91" t="s">
        <v>312</v>
      </c>
      <c r="G9" s="92" t="s">
        <v>313</v>
      </c>
      <c r="H9" s="93">
        <v>3</v>
      </c>
      <c r="I9" s="93">
        <v>3</v>
      </c>
      <c r="J9" s="93">
        <v>3</v>
      </c>
      <c r="K9" s="93">
        <v>3</v>
      </c>
      <c r="L9" s="93">
        <v>3</v>
      </c>
      <c r="M9" s="93">
        <v>3</v>
      </c>
      <c r="N9" s="93">
        <v>3</v>
      </c>
      <c r="O9" s="93">
        <v>3</v>
      </c>
      <c r="P9" s="93">
        <v>3</v>
      </c>
      <c r="Q9" s="11"/>
    </row>
    <row r="10" spans="1:17" s="58" customFormat="1" ht="40.5" x14ac:dyDescent="0.2">
      <c r="A10" s="11"/>
      <c r="B10" s="220"/>
      <c r="C10" s="220"/>
      <c r="D10" s="220"/>
      <c r="E10" s="11"/>
      <c r="F10" s="91" t="s">
        <v>314</v>
      </c>
      <c r="G10" s="92" t="s">
        <v>315</v>
      </c>
      <c r="H10" s="93">
        <v>3</v>
      </c>
      <c r="I10" s="93">
        <v>3</v>
      </c>
      <c r="J10" s="93">
        <v>3</v>
      </c>
      <c r="K10" s="93">
        <v>3</v>
      </c>
      <c r="L10" s="93">
        <v>3</v>
      </c>
      <c r="M10" s="93">
        <v>3</v>
      </c>
      <c r="N10" s="93">
        <v>3</v>
      </c>
      <c r="O10" s="93">
        <v>3</v>
      </c>
      <c r="P10" s="93">
        <v>3</v>
      </c>
      <c r="Q10" s="11"/>
    </row>
    <row r="11" spans="1:17" s="58" customFormat="1" ht="27" x14ac:dyDescent="0.2">
      <c r="A11" s="11"/>
      <c r="B11" s="220"/>
      <c r="C11" s="220"/>
      <c r="D11" s="220"/>
      <c r="E11" s="11"/>
      <c r="F11" s="91" t="s">
        <v>289</v>
      </c>
      <c r="G11" s="92" t="s">
        <v>316</v>
      </c>
      <c r="H11" s="93">
        <v>3</v>
      </c>
      <c r="I11" s="93">
        <v>3</v>
      </c>
      <c r="J11" s="93">
        <v>3</v>
      </c>
      <c r="K11" s="93">
        <v>3</v>
      </c>
      <c r="L11" s="93">
        <v>3</v>
      </c>
      <c r="M11" s="93">
        <v>3</v>
      </c>
      <c r="N11" s="93">
        <v>3</v>
      </c>
      <c r="O11" s="93">
        <v>3</v>
      </c>
      <c r="P11" s="93">
        <v>3</v>
      </c>
      <c r="Q11" s="11"/>
    </row>
    <row r="12" spans="1:17" s="58" customFormat="1" ht="40.5" x14ac:dyDescent="0.2">
      <c r="A12" s="11"/>
      <c r="B12" s="220"/>
      <c r="C12" s="220"/>
      <c r="D12" s="220"/>
      <c r="E12" s="11"/>
      <c r="F12" s="91" t="s">
        <v>292</v>
      </c>
      <c r="G12" s="92" t="s">
        <v>317</v>
      </c>
      <c r="H12" s="93">
        <v>3</v>
      </c>
      <c r="I12" s="93">
        <v>3</v>
      </c>
      <c r="J12" s="93">
        <v>3</v>
      </c>
      <c r="K12" s="93">
        <v>3</v>
      </c>
      <c r="L12" s="93">
        <v>3</v>
      </c>
      <c r="M12" s="93">
        <v>3</v>
      </c>
      <c r="N12" s="93">
        <v>3</v>
      </c>
      <c r="O12" s="93">
        <v>3</v>
      </c>
      <c r="P12" s="93">
        <v>3</v>
      </c>
      <c r="Q12" s="11"/>
    </row>
    <row r="13" spans="1:17" s="58" customFormat="1" ht="40.5" x14ac:dyDescent="0.2">
      <c r="A13" s="11"/>
      <c r="B13" s="220"/>
      <c r="C13" s="220"/>
      <c r="D13" s="220"/>
      <c r="E13" s="11"/>
      <c r="F13" s="91" t="s">
        <v>318</v>
      </c>
      <c r="G13" s="92" t="s">
        <v>319</v>
      </c>
      <c r="H13" s="93">
        <v>2</v>
      </c>
      <c r="I13" s="93">
        <v>2</v>
      </c>
      <c r="J13" s="93">
        <v>3</v>
      </c>
      <c r="K13" s="93">
        <v>3</v>
      </c>
      <c r="L13" s="93">
        <v>2</v>
      </c>
      <c r="M13" s="93">
        <v>3</v>
      </c>
      <c r="N13" s="93">
        <v>2</v>
      </c>
      <c r="O13" s="93">
        <v>2</v>
      </c>
      <c r="P13" s="93">
        <v>1</v>
      </c>
      <c r="Q13" s="11"/>
    </row>
    <row r="14" spans="1:17" s="58" customFormat="1" ht="40.5" x14ac:dyDescent="0.2">
      <c r="A14" s="11"/>
      <c r="B14" s="220"/>
      <c r="C14" s="220"/>
      <c r="D14" s="220"/>
      <c r="E14" s="11"/>
      <c r="F14" s="91" t="s">
        <v>320</v>
      </c>
      <c r="G14" s="92" t="s">
        <v>321</v>
      </c>
      <c r="H14" s="93">
        <v>3</v>
      </c>
      <c r="I14" s="93">
        <v>3</v>
      </c>
      <c r="J14" s="93">
        <v>2</v>
      </c>
      <c r="K14" s="93">
        <v>2</v>
      </c>
      <c r="L14" s="93">
        <v>3</v>
      </c>
      <c r="M14" s="93">
        <v>2</v>
      </c>
      <c r="N14" s="93">
        <v>1</v>
      </c>
      <c r="O14" s="93">
        <v>1</v>
      </c>
      <c r="P14" s="93">
        <v>1</v>
      </c>
      <c r="Q14" s="11"/>
    </row>
    <row r="15" spans="1:17" s="58" customFormat="1" ht="40.5" x14ac:dyDescent="0.2">
      <c r="A15" s="11"/>
      <c r="B15" s="220"/>
      <c r="C15" s="220"/>
      <c r="D15" s="220"/>
      <c r="E15" s="11"/>
      <c r="F15" s="91" t="s">
        <v>322</v>
      </c>
      <c r="G15" s="92" t="s">
        <v>323</v>
      </c>
      <c r="H15" s="93">
        <v>3</v>
      </c>
      <c r="I15" s="93">
        <v>3</v>
      </c>
      <c r="J15" s="93">
        <v>3</v>
      </c>
      <c r="K15" s="93">
        <v>3</v>
      </c>
      <c r="L15" s="93">
        <v>3</v>
      </c>
      <c r="M15" s="93">
        <v>2</v>
      </c>
      <c r="N15" s="93">
        <v>1</v>
      </c>
      <c r="O15" s="93">
        <v>1</v>
      </c>
      <c r="P15" s="93">
        <v>1</v>
      </c>
      <c r="Q15" s="11"/>
    </row>
    <row r="16" spans="1:17" s="58" customFormat="1" ht="54" x14ac:dyDescent="0.2">
      <c r="A16" s="11"/>
      <c r="B16" s="11"/>
      <c r="C16" s="11"/>
      <c r="D16" s="11"/>
      <c r="E16" s="11"/>
      <c r="F16" s="91" t="s">
        <v>324</v>
      </c>
      <c r="G16" s="92" t="s">
        <v>325</v>
      </c>
      <c r="H16" s="93">
        <v>3</v>
      </c>
      <c r="I16" s="93">
        <v>1</v>
      </c>
      <c r="J16" s="93">
        <v>2</v>
      </c>
      <c r="K16" s="93">
        <v>2</v>
      </c>
      <c r="L16" s="93">
        <v>1</v>
      </c>
      <c r="M16" s="93">
        <v>2</v>
      </c>
      <c r="N16" s="93">
        <v>2</v>
      </c>
      <c r="O16" s="93">
        <v>1</v>
      </c>
      <c r="P16" s="93">
        <v>1</v>
      </c>
      <c r="Q16" s="11"/>
    </row>
    <row r="17" spans="1:17" s="58" customFormat="1" ht="40.5" x14ac:dyDescent="0.2">
      <c r="A17" s="11"/>
      <c r="B17" s="11"/>
      <c r="C17" s="11"/>
      <c r="D17" s="11"/>
      <c r="E17" s="11"/>
      <c r="F17" s="91" t="s">
        <v>294</v>
      </c>
      <c r="G17" s="92" t="s">
        <v>326</v>
      </c>
      <c r="H17" s="93">
        <v>3</v>
      </c>
      <c r="I17" s="93">
        <v>2</v>
      </c>
      <c r="J17" s="93">
        <v>2</v>
      </c>
      <c r="K17" s="93">
        <v>2</v>
      </c>
      <c r="L17" s="93">
        <v>1</v>
      </c>
      <c r="M17" s="93">
        <v>2</v>
      </c>
      <c r="N17" s="93">
        <v>2</v>
      </c>
      <c r="O17" s="93">
        <v>2</v>
      </c>
      <c r="P17" s="93">
        <v>1</v>
      </c>
      <c r="Q17" s="11"/>
    </row>
    <row r="18" spans="1:17" s="58" customFormat="1" ht="27" x14ac:dyDescent="0.2">
      <c r="A18" s="11"/>
      <c r="B18" s="11"/>
      <c r="C18" s="11"/>
      <c r="D18" s="11"/>
      <c r="E18" s="11"/>
      <c r="F18" s="91" t="s">
        <v>327</v>
      </c>
      <c r="G18" s="92" t="s">
        <v>328</v>
      </c>
      <c r="H18" s="93">
        <v>3</v>
      </c>
      <c r="I18" s="93">
        <v>3</v>
      </c>
      <c r="J18" s="93">
        <v>2</v>
      </c>
      <c r="K18" s="93">
        <v>3</v>
      </c>
      <c r="L18" s="93">
        <v>3</v>
      </c>
      <c r="M18" s="93">
        <v>2</v>
      </c>
      <c r="N18" s="93">
        <v>2</v>
      </c>
      <c r="O18" s="93">
        <v>1</v>
      </c>
      <c r="P18" s="93">
        <v>1</v>
      </c>
      <c r="Q18" s="11"/>
    </row>
    <row r="19" spans="1:17" s="58" customFormat="1" ht="40.5" x14ac:dyDescent="0.2">
      <c r="A19" s="11"/>
      <c r="B19" s="11"/>
      <c r="C19" s="11"/>
      <c r="D19" s="11"/>
      <c r="E19" s="11"/>
      <c r="F19" s="91" t="s">
        <v>329</v>
      </c>
      <c r="G19" s="92" t="s">
        <v>330</v>
      </c>
      <c r="H19" s="93">
        <v>2</v>
      </c>
      <c r="I19" s="93">
        <v>1</v>
      </c>
      <c r="J19" s="93">
        <v>3</v>
      </c>
      <c r="K19" s="93">
        <v>1</v>
      </c>
      <c r="L19" s="93">
        <v>1</v>
      </c>
      <c r="M19" s="93">
        <v>3</v>
      </c>
      <c r="N19" s="93">
        <v>3</v>
      </c>
      <c r="O19" s="93">
        <v>2</v>
      </c>
      <c r="P19" s="93">
        <v>1</v>
      </c>
      <c r="Q19" s="11"/>
    </row>
    <row r="20" spans="1:17" s="58" customFormat="1" ht="40.5" x14ac:dyDescent="0.2">
      <c r="A20" s="11"/>
      <c r="B20" s="11"/>
      <c r="C20" s="11"/>
      <c r="D20" s="11"/>
      <c r="E20" s="11"/>
      <c r="F20" s="91" t="s">
        <v>331</v>
      </c>
      <c r="G20" s="92" t="s">
        <v>332</v>
      </c>
      <c r="H20" s="93">
        <v>2</v>
      </c>
      <c r="I20" s="93">
        <v>2</v>
      </c>
      <c r="J20" s="93">
        <v>2</v>
      </c>
      <c r="K20" s="93">
        <v>2</v>
      </c>
      <c r="L20" s="93">
        <v>1</v>
      </c>
      <c r="M20" s="93">
        <v>3</v>
      </c>
      <c r="N20" s="93">
        <v>3</v>
      </c>
      <c r="O20" s="93">
        <v>2</v>
      </c>
      <c r="P20" s="93">
        <v>1</v>
      </c>
      <c r="Q20" s="11"/>
    </row>
    <row r="21" spans="1:17" s="58" customFormat="1" ht="27" x14ac:dyDescent="0.2">
      <c r="A21" s="11"/>
      <c r="B21" s="11"/>
      <c r="C21" s="11"/>
      <c r="D21" s="11"/>
      <c r="E21" s="11"/>
      <c r="F21" s="91" t="s">
        <v>333</v>
      </c>
      <c r="G21" s="92" t="s">
        <v>334</v>
      </c>
      <c r="H21" s="93">
        <v>2</v>
      </c>
      <c r="I21" s="93">
        <v>3</v>
      </c>
      <c r="J21" s="93">
        <v>2</v>
      </c>
      <c r="K21" s="93">
        <v>2</v>
      </c>
      <c r="L21" s="93">
        <v>1</v>
      </c>
      <c r="M21" s="93">
        <v>2</v>
      </c>
      <c r="N21" s="93">
        <v>2</v>
      </c>
      <c r="O21" s="93">
        <v>2</v>
      </c>
      <c r="P21" s="93">
        <v>1</v>
      </c>
      <c r="Q21" s="11"/>
    </row>
    <row r="22" spans="1:17" s="58" customFormat="1" ht="40.5" x14ac:dyDescent="0.2">
      <c r="A22" s="11"/>
      <c r="B22" s="11"/>
      <c r="C22" s="11"/>
      <c r="D22" s="11"/>
      <c r="E22" s="11"/>
      <c r="F22" s="91" t="s">
        <v>335</v>
      </c>
      <c r="G22" s="92" t="s">
        <v>336</v>
      </c>
      <c r="H22" s="93">
        <v>3</v>
      </c>
      <c r="I22" s="93">
        <v>2</v>
      </c>
      <c r="J22" s="93">
        <v>3</v>
      </c>
      <c r="K22" s="93">
        <v>3</v>
      </c>
      <c r="L22" s="93">
        <v>1</v>
      </c>
      <c r="M22" s="93">
        <v>1</v>
      </c>
      <c r="N22" s="93">
        <v>1</v>
      </c>
      <c r="O22" s="93">
        <v>2</v>
      </c>
      <c r="P22" s="93">
        <v>1</v>
      </c>
      <c r="Q22" s="11"/>
    </row>
    <row r="23" spans="1:17" s="58" customFormat="1" ht="40.5" x14ac:dyDescent="0.2">
      <c r="A23" s="11"/>
      <c r="B23" s="11"/>
      <c r="C23" s="11"/>
      <c r="D23" s="11"/>
      <c r="E23" s="11"/>
      <c r="F23" s="91" t="s">
        <v>337</v>
      </c>
      <c r="G23" s="92" t="s">
        <v>338</v>
      </c>
      <c r="H23" s="93">
        <v>3</v>
      </c>
      <c r="I23" s="93">
        <v>3</v>
      </c>
      <c r="J23" s="93">
        <v>3</v>
      </c>
      <c r="K23" s="93">
        <v>3</v>
      </c>
      <c r="L23" s="93">
        <v>2</v>
      </c>
      <c r="M23" s="93">
        <v>1</v>
      </c>
      <c r="N23" s="93">
        <v>1</v>
      </c>
      <c r="O23" s="93">
        <v>1</v>
      </c>
      <c r="P23" s="93">
        <v>2</v>
      </c>
      <c r="Q23" s="11"/>
    </row>
    <row r="24" spans="1:17" s="58" customFormat="1" ht="27" x14ac:dyDescent="0.2">
      <c r="A24" s="11"/>
      <c r="B24" s="11"/>
      <c r="C24" s="11"/>
      <c r="D24" s="11"/>
      <c r="E24" s="11"/>
      <c r="F24" s="91" t="s">
        <v>339</v>
      </c>
      <c r="G24" s="92" t="s">
        <v>340</v>
      </c>
      <c r="H24" s="93">
        <v>1</v>
      </c>
      <c r="I24" s="93">
        <v>1</v>
      </c>
      <c r="J24" s="93">
        <v>2</v>
      </c>
      <c r="K24" s="93">
        <v>2</v>
      </c>
      <c r="L24" s="93">
        <v>3</v>
      </c>
      <c r="M24" s="93">
        <v>1</v>
      </c>
      <c r="N24" s="93">
        <v>1</v>
      </c>
      <c r="O24" s="93">
        <v>2</v>
      </c>
      <c r="P24" s="93">
        <v>2</v>
      </c>
      <c r="Q24" s="11"/>
    </row>
    <row r="25" spans="1:17" s="58" customFormat="1" ht="40.5" x14ac:dyDescent="0.2">
      <c r="A25" s="11"/>
      <c r="B25" s="11"/>
      <c r="C25" s="11"/>
      <c r="D25" s="11"/>
      <c r="E25" s="11"/>
      <c r="F25" s="91" t="s">
        <v>341</v>
      </c>
      <c r="G25" s="92" t="s">
        <v>342</v>
      </c>
      <c r="H25" s="93">
        <v>2</v>
      </c>
      <c r="I25" s="93">
        <v>2</v>
      </c>
      <c r="J25" s="93">
        <v>3</v>
      </c>
      <c r="K25" s="93">
        <v>3</v>
      </c>
      <c r="L25" s="93">
        <v>3</v>
      </c>
      <c r="M25" s="93">
        <v>1</v>
      </c>
      <c r="N25" s="93">
        <v>1</v>
      </c>
      <c r="O25" s="93">
        <v>1</v>
      </c>
      <c r="P25" s="93">
        <v>3</v>
      </c>
      <c r="Q25" s="11"/>
    </row>
    <row r="26" spans="1:17" s="58" customFormat="1" ht="40.5" x14ac:dyDescent="0.2">
      <c r="A26" s="11"/>
      <c r="B26" s="11"/>
      <c r="C26" s="11"/>
      <c r="D26" s="11"/>
      <c r="E26" s="11"/>
      <c r="F26" s="91" t="s">
        <v>343</v>
      </c>
      <c r="G26" s="92" t="s">
        <v>344</v>
      </c>
      <c r="H26" s="93">
        <v>2</v>
      </c>
      <c r="I26" s="93">
        <v>2</v>
      </c>
      <c r="J26" s="93">
        <v>2</v>
      </c>
      <c r="K26" s="93">
        <v>3</v>
      </c>
      <c r="L26" s="93">
        <v>3</v>
      </c>
      <c r="M26" s="93">
        <v>2</v>
      </c>
      <c r="N26" s="93">
        <v>2</v>
      </c>
      <c r="O26" s="93">
        <v>3</v>
      </c>
      <c r="P26" s="93">
        <v>3</v>
      </c>
      <c r="Q26" s="11"/>
    </row>
    <row r="27" spans="1:17" s="58" customFormat="1" ht="40.5" x14ac:dyDescent="0.2">
      <c r="A27" s="11"/>
      <c r="B27" s="11"/>
      <c r="C27" s="11"/>
      <c r="D27" s="11"/>
      <c r="E27" s="11"/>
      <c r="F27" s="91" t="s">
        <v>345</v>
      </c>
      <c r="G27" s="92" t="s">
        <v>346</v>
      </c>
      <c r="H27" s="93">
        <v>3</v>
      </c>
      <c r="I27" s="93">
        <v>3</v>
      </c>
      <c r="J27" s="93">
        <v>3</v>
      </c>
      <c r="K27" s="93">
        <v>3</v>
      </c>
      <c r="L27" s="93">
        <v>3</v>
      </c>
      <c r="M27" s="93">
        <v>2</v>
      </c>
      <c r="N27" s="93">
        <v>2</v>
      </c>
      <c r="O27" s="93">
        <v>1</v>
      </c>
      <c r="P27" s="93">
        <v>3</v>
      </c>
      <c r="Q27" s="11"/>
    </row>
    <row r="28" spans="1:17" s="58" customFormat="1" ht="40.5" x14ac:dyDescent="0.2">
      <c r="A28" s="11"/>
      <c r="B28" s="11"/>
      <c r="C28" s="11"/>
      <c r="D28" s="11"/>
      <c r="E28" s="11"/>
      <c r="F28" s="94" t="s">
        <v>347</v>
      </c>
      <c r="G28" s="95" t="s">
        <v>348</v>
      </c>
      <c r="H28" s="96">
        <v>1</v>
      </c>
      <c r="I28" s="96">
        <v>1</v>
      </c>
      <c r="J28" s="96">
        <v>1</v>
      </c>
      <c r="K28" s="96">
        <v>1</v>
      </c>
      <c r="L28" s="96">
        <v>3</v>
      </c>
      <c r="M28" s="96">
        <v>1</v>
      </c>
      <c r="N28" s="96">
        <v>1</v>
      </c>
      <c r="O28" s="96">
        <v>1</v>
      </c>
      <c r="P28" s="96">
        <v>3</v>
      </c>
      <c r="Q28" s="11"/>
    </row>
    <row r="29" spans="1:17" s="58" customFormat="1" x14ac:dyDescent="0.2">
      <c r="A29" s="11"/>
      <c r="B29" s="11"/>
      <c r="C29" s="11"/>
      <c r="D29" s="11"/>
      <c r="E29" s="11"/>
      <c r="F29" s="79"/>
      <c r="G29" s="11"/>
      <c r="H29" s="86"/>
      <c r="I29" s="86"/>
      <c r="J29" s="86"/>
      <c r="K29" s="86"/>
      <c r="L29" s="86"/>
      <c r="M29" s="86"/>
      <c r="N29" s="86"/>
      <c r="O29" s="86"/>
      <c r="P29" s="86"/>
      <c r="Q29" s="11"/>
    </row>
    <row r="30" spans="1:17" s="58" customFormat="1" x14ac:dyDescent="0.2">
      <c r="A30" s="11"/>
      <c r="B30" s="11"/>
      <c r="C30" s="11"/>
      <c r="D30" s="11"/>
      <c r="E30" s="11"/>
      <c r="F30" s="79"/>
      <c r="G30" s="11"/>
      <c r="H30" s="86"/>
      <c r="I30" s="86"/>
      <c r="J30" s="86"/>
      <c r="K30" s="86"/>
      <c r="L30" s="86"/>
      <c r="M30" s="86"/>
      <c r="N30" s="86"/>
      <c r="O30" s="86"/>
      <c r="P30" s="86"/>
      <c r="Q30" s="11"/>
    </row>
    <row r="31" spans="1:17" s="58" customFormat="1" x14ac:dyDescent="0.2">
      <c r="A31" s="11"/>
      <c r="B31" s="11"/>
      <c r="C31" s="11"/>
      <c r="D31" s="11"/>
      <c r="E31" s="11"/>
      <c r="F31" s="79"/>
      <c r="G31" s="11"/>
      <c r="H31" s="86"/>
      <c r="I31" s="86"/>
      <c r="J31" s="86"/>
      <c r="K31" s="86"/>
      <c r="L31" s="86"/>
      <c r="M31" s="86"/>
      <c r="N31" s="86"/>
      <c r="O31" s="86"/>
      <c r="P31" s="86"/>
      <c r="Q31" s="11"/>
    </row>
    <row r="32" spans="1:17" s="58" customFormat="1" x14ac:dyDescent="0.2">
      <c r="A32" s="11"/>
      <c r="B32" s="11"/>
      <c r="C32" s="11"/>
      <c r="D32" s="11"/>
      <c r="E32" s="11"/>
      <c r="F32" s="79"/>
      <c r="G32" s="11"/>
      <c r="H32" s="86"/>
      <c r="I32" s="86"/>
      <c r="J32" s="86"/>
      <c r="K32" s="86"/>
      <c r="L32" s="86"/>
      <c r="M32" s="86"/>
      <c r="N32" s="86"/>
      <c r="O32" s="86"/>
      <c r="P32" s="86"/>
      <c r="Q32" s="11"/>
    </row>
    <row r="33" spans="1:17" s="58" customFormat="1" x14ac:dyDescent="0.2">
      <c r="A33" s="11"/>
      <c r="B33" s="11"/>
      <c r="C33" s="11"/>
      <c r="D33" s="11"/>
      <c r="E33" s="11"/>
      <c r="F33" s="79"/>
      <c r="G33" s="11"/>
      <c r="H33" s="86"/>
      <c r="I33" s="86"/>
      <c r="J33" s="86"/>
      <c r="K33" s="86"/>
      <c r="L33" s="86"/>
      <c r="M33" s="86"/>
      <c r="N33" s="86"/>
      <c r="O33" s="86"/>
      <c r="P33" s="86"/>
      <c r="Q33" s="11"/>
    </row>
    <row r="34" spans="1:17" s="58" customFormat="1" x14ac:dyDescent="0.2">
      <c r="A34" s="11"/>
      <c r="B34" s="11"/>
      <c r="C34" s="11"/>
      <c r="D34" s="11"/>
      <c r="E34" s="11"/>
      <c r="F34" s="79"/>
      <c r="G34" s="11"/>
      <c r="H34" s="86"/>
      <c r="I34" s="86"/>
      <c r="J34" s="86"/>
      <c r="K34" s="86"/>
      <c r="L34" s="86"/>
      <c r="M34" s="86"/>
      <c r="N34" s="86"/>
      <c r="O34" s="86"/>
      <c r="P34" s="86"/>
      <c r="Q34" s="11"/>
    </row>
    <row r="35" spans="1:17" s="58" customFormat="1" x14ac:dyDescent="0.2">
      <c r="A35" s="11"/>
      <c r="B35" s="11"/>
      <c r="C35" s="11"/>
      <c r="D35" s="11"/>
      <c r="E35" s="11"/>
      <c r="F35" s="79"/>
      <c r="G35" s="11"/>
      <c r="H35" s="86"/>
      <c r="I35" s="86"/>
      <c r="J35" s="86"/>
      <c r="K35" s="86"/>
      <c r="L35" s="86"/>
      <c r="M35" s="86"/>
      <c r="N35" s="86"/>
      <c r="O35" s="86"/>
      <c r="P35" s="86"/>
      <c r="Q35" s="11"/>
    </row>
    <row r="36" spans="1:17" s="58" customFormat="1" x14ac:dyDescent="0.2">
      <c r="A36" s="11"/>
      <c r="B36" s="11"/>
      <c r="C36" s="11"/>
      <c r="D36" s="11"/>
      <c r="E36" s="11"/>
      <c r="F36" s="79"/>
      <c r="G36" s="11"/>
      <c r="H36" s="86"/>
      <c r="I36" s="86"/>
      <c r="J36" s="86"/>
      <c r="K36" s="86"/>
      <c r="L36" s="86"/>
      <c r="M36" s="86"/>
      <c r="N36" s="86"/>
      <c r="O36" s="86"/>
      <c r="P36" s="86"/>
      <c r="Q36" s="11"/>
    </row>
    <row r="37" spans="1:17" s="58" customFormat="1" x14ac:dyDescent="0.2">
      <c r="A37" s="11"/>
      <c r="B37" s="11"/>
      <c r="C37" s="11"/>
      <c r="D37" s="11"/>
      <c r="E37" s="11"/>
      <c r="F37" s="79"/>
      <c r="G37" s="11"/>
      <c r="H37" s="86"/>
      <c r="I37" s="86"/>
      <c r="J37" s="86"/>
      <c r="K37" s="86"/>
      <c r="L37" s="86"/>
      <c r="M37" s="86"/>
      <c r="N37" s="86"/>
      <c r="O37" s="86"/>
      <c r="P37" s="86"/>
      <c r="Q37" s="11"/>
    </row>
    <row r="38" spans="1:17" s="58" customFormat="1" x14ac:dyDescent="0.2">
      <c r="A38" s="11"/>
      <c r="B38" s="11"/>
      <c r="C38" s="11"/>
      <c r="D38" s="11"/>
      <c r="E38" s="11"/>
      <c r="F38" s="79"/>
      <c r="G38" s="11"/>
      <c r="H38" s="86"/>
      <c r="I38" s="86"/>
      <c r="J38" s="86"/>
      <c r="K38" s="86"/>
      <c r="L38" s="86"/>
      <c r="M38" s="86"/>
      <c r="N38" s="86"/>
      <c r="O38" s="86"/>
      <c r="P38" s="86"/>
      <c r="Q38" s="11"/>
    </row>
    <row r="39" spans="1:17" s="58" customFormat="1" x14ac:dyDescent="0.2">
      <c r="A39" s="11"/>
      <c r="B39" s="11"/>
      <c r="C39" s="11"/>
      <c r="D39" s="11"/>
      <c r="E39" s="11"/>
      <c r="F39" s="2"/>
      <c r="G39" s="11"/>
      <c r="H39" s="86"/>
      <c r="I39" s="86"/>
      <c r="J39" s="86"/>
      <c r="K39" s="86"/>
      <c r="L39" s="86"/>
      <c r="M39" s="86"/>
      <c r="N39" s="86"/>
      <c r="O39" s="86"/>
      <c r="P39" s="86"/>
      <c r="Q39" s="11"/>
    </row>
    <row r="40" spans="1:17" s="58" customFormat="1" x14ac:dyDescent="0.2">
      <c r="A40" s="11"/>
      <c r="B40" s="11"/>
      <c r="C40" s="11"/>
      <c r="D40" s="11"/>
      <c r="E40" s="11"/>
      <c r="F40" s="2"/>
      <c r="G40" s="11"/>
      <c r="H40" s="86"/>
      <c r="I40" s="86"/>
      <c r="J40" s="86"/>
      <c r="K40" s="86"/>
      <c r="L40" s="86"/>
      <c r="M40" s="86"/>
      <c r="N40" s="86"/>
      <c r="O40" s="86"/>
      <c r="P40" s="86"/>
      <c r="Q40" s="11"/>
    </row>
    <row r="41" spans="1:17" s="58" customFormat="1" x14ac:dyDescent="0.2">
      <c r="A41" s="11"/>
      <c r="B41" s="11"/>
      <c r="C41" s="11"/>
      <c r="D41" s="11"/>
      <c r="E41" s="11"/>
      <c r="F41" s="2"/>
      <c r="G41" s="11"/>
      <c r="H41" s="86"/>
      <c r="I41" s="86"/>
      <c r="J41" s="86"/>
      <c r="K41" s="86"/>
      <c r="L41" s="86"/>
      <c r="M41" s="86"/>
      <c r="N41" s="86"/>
      <c r="O41" s="86"/>
      <c r="P41" s="86"/>
      <c r="Q41" s="11"/>
    </row>
    <row r="42" spans="1:17" s="58" customFormat="1" x14ac:dyDescent="0.2">
      <c r="A42" s="11"/>
      <c r="B42" s="11"/>
      <c r="C42" s="11"/>
      <c r="D42" s="11"/>
      <c r="E42" s="11"/>
      <c r="F42" s="2"/>
      <c r="G42" s="11"/>
      <c r="H42" s="86"/>
      <c r="I42" s="86"/>
      <c r="J42" s="86"/>
      <c r="K42" s="86"/>
      <c r="L42" s="86"/>
      <c r="M42" s="86"/>
      <c r="N42" s="86"/>
      <c r="O42" s="86"/>
      <c r="P42" s="86"/>
      <c r="Q42" s="11"/>
    </row>
    <row r="43" spans="1:17" s="58" customFormat="1" x14ac:dyDescent="0.2">
      <c r="A43" s="11"/>
      <c r="B43" s="11"/>
      <c r="C43" s="11"/>
      <c r="D43" s="11"/>
      <c r="E43" s="11"/>
      <c r="F43" s="2"/>
      <c r="G43" s="11"/>
      <c r="H43" s="86"/>
      <c r="I43" s="86"/>
      <c r="J43" s="86"/>
      <c r="K43" s="86"/>
      <c r="L43" s="86"/>
      <c r="M43" s="86"/>
      <c r="N43" s="86"/>
      <c r="O43" s="86"/>
      <c r="P43" s="86"/>
      <c r="Q43" s="11"/>
    </row>
    <row r="44" spans="1:17" s="58" customFormat="1" hidden="1" x14ac:dyDescent="0.2">
      <c r="F44" s="73"/>
      <c r="H44" s="85"/>
      <c r="I44" s="85"/>
      <c r="J44" s="85"/>
      <c r="K44" s="85"/>
      <c r="L44" s="85"/>
      <c r="M44" s="85"/>
      <c r="N44" s="85"/>
      <c r="O44" s="85"/>
      <c r="P44" s="85"/>
    </row>
    <row r="45" spans="1:17" hidden="1" x14ac:dyDescent="0.2">
      <c r="H45" s="85"/>
      <c r="I45" s="85"/>
      <c r="J45" s="85"/>
      <c r="K45" s="85"/>
      <c r="L45" s="85"/>
      <c r="M45" s="85"/>
      <c r="N45" s="85"/>
      <c r="O45" s="85"/>
      <c r="P45" s="85"/>
    </row>
    <row r="46" spans="1:17" x14ac:dyDescent="0.2"/>
    <row r="47" spans="1:17" x14ac:dyDescent="0.2"/>
  </sheetData>
  <mergeCells count="4">
    <mergeCell ref="H4:P4"/>
    <mergeCell ref="H6:P6"/>
    <mergeCell ref="B6:D6"/>
    <mergeCell ref="B7:D15"/>
  </mergeCells>
  <phoneticPr fontId="10" type="noConversion"/>
  <conditionalFormatting sqref="G7:P7">
    <cfRule type="beginsWith" dxfId="2" priority="1" operator="beginsWith" text="User input">
      <formula>LEFT(G7,LEN("User input"))="User input"</formula>
    </cfRule>
  </conditionalFormatting>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4195B364DB36478B7F29A5D0E2B684" ma:contentTypeVersion="31" ma:contentTypeDescription="Create a new document." ma:contentTypeScope="" ma:versionID="9030f87a474afd87980bcf547c3a8022">
  <xsd:schema xmlns:xsd="http://www.w3.org/2001/XMLSchema" xmlns:xs="http://www.w3.org/2001/XMLSchema" xmlns:p="http://schemas.microsoft.com/office/2006/metadata/properties" xmlns:ns2="85e1a80b-cf92-4a8b-953d-8015860f4e7c" xmlns:ns3="f2b4dc00-5d6e-4ed3-af35-4cc64572b571" targetNamespace="http://schemas.microsoft.com/office/2006/metadata/properties" ma:root="true" ma:fieldsID="7ba12e23477316fce61e23759343da08" ns2:_="" ns3:_="">
    <xsd:import namespace="85e1a80b-cf92-4a8b-953d-8015860f4e7c"/>
    <xsd:import namespace="f2b4dc00-5d6e-4ed3-af35-4cc64572b5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DateandTime" minOccurs="0"/>
                <xsd:element ref="ns2:Creator" minOccurs="0"/>
                <xsd:element ref="ns2:MediaServiceObjectDetectorVersions" minOccurs="0"/>
                <xsd:element ref="ns2:MediaServiceSearchProperties" minOccurs="0"/>
                <xsd:element ref="ns2:_Flow_SignoffStatus" minOccurs="0"/>
                <xsd:element ref="ns2:MediaServiceBillingMetadata" minOccurs="0"/>
                <xsd:element ref="ns2:Summariesed" minOccurs="0"/>
                <xsd:element ref="ns2:Folder_x002f_FileNotes" minOccurs="0"/>
                <xsd:element ref="ns2:ImageCredi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1a80b-cf92-4a8b-953d-8015860f4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Only" ma:internalName="DateandTime">
      <xsd:simpleType>
        <xsd:restriction base="dms:DateTime"/>
      </xsd:simpleType>
    </xsd:element>
    <xsd:element name="Creator" ma:index="25" nillable="true" ma:displayName="Creator" ma:format="Dropdown" ma:list="UserInfo" ma:SharePointGroup="0" ma:internalName="Cre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Summariesed" ma:index="30" nillable="true" ma:displayName="Summarised" ma:default="1" ma:format="Dropdown" ma:internalName="Summariesed">
      <xsd:simpleType>
        <xsd:restriction base="dms:Boolean"/>
      </xsd:simpleType>
    </xsd:element>
    <xsd:element name="Folder_x002f_FileNotes" ma:index="31" nillable="true" ma:displayName="Folder/File Notes" ma:format="Dropdown" ma:internalName="Folder_x002f_FileNotes">
      <xsd:simpleType>
        <xsd:restriction base="dms:Note">
          <xsd:maxLength value="255"/>
        </xsd:restriction>
      </xsd:simpleType>
    </xsd:element>
    <xsd:element name="ImageCredit" ma:index="32" nillable="true" ma:displayName="Image Credit" ma:format="Dropdown" ma:internalName="ImageCred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4dc00-5d6e-4ed3-af35-4cc64572b5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6a96f-c3b4-4f65-8e2e-52149ae3fcbf}" ma:internalName="TaxCatchAll" ma:showField="CatchAllData" ma:web="f2b4dc00-5d6e-4ed3-af35-4cc64572b5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2b4dc00-5d6e-4ed3-af35-4cc64572b571">
      <UserInfo>
        <DisplayName>Davis, Adam</DisplayName>
        <AccountId>13</AccountId>
        <AccountType/>
      </UserInfo>
    </SharedWithUsers>
    <TaxCatchAll xmlns="f2b4dc00-5d6e-4ed3-af35-4cc64572b571" xsi:nil="true"/>
    <lcf76f155ced4ddcb4097134ff3c332f xmlns="85e1a80b-cf92-4a8b-953d-8015860f4e7c">
      <Terms xmlns="http://schemas.microsoft.com/office/infopath/2007/PartnerControls"/>
    </lcf76f155ced4ddcb4097134ff3c332f>
    <DateandTime xmlns="85e1a80b-cf92-4a8b-953d-8015860f4e7c" xsi:nil="true"/>
    <Folder_x002f_FileNotes xmlns="85e1a80b-cf92-4a8b-953d-8015860f4e7c" xsi:nil="true"/>
    <Creator xmlns="85e1a80b-cf92-4a8b-953d-8015860f4e7c">
      <UserInfo>
        <DisplayName/>
        <AccountId xsi:nil="true"/>
        <AccountType/>
      </UserInfo>
    </Creator>
    <_Flow_SignoffStatus xmlns="85e1a80b-cf92-4a8b-953d-8015860f4e7c" xsi:nil="true"/>
    <ImageCredit xmlns="85e1a80b-cf92-4a8b-953d-8015860f4e7c" xsi:nil="true"/>
    <Summariesed xmlns="85e1a80b-cf92-4a8b-953d-8015860f4e7c">true</Summaries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3B2BE9-4881-41F5-8FF5-8A8C05DA5F44}"/>
</file>

<file path=customXml/itemProps2.xml><?xml version="1.0" encoding="utf-8"?>
<ds:datastoreItem xmlns:ds="http://schemas.openxmlformats.org/officeDocument/2006/customXml" ds:itemID="{1110BCE4-13E5-4B13-8A2B-D6C59E5A457C}">
  <ds:schemaRefs>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dec2d015-5203-4ed3-8619-73ea5236ca8e"/>
    <ds:schemaRef ds:uri="ea2ac7a2-ab25-4811-8cae-4cce8ea23933"/>
    <ds:schemaRef ds:uri="http://purl.org/dc/dcmitype/"/>
  </ds:schemaRefs>
</ds:datastoreItem>
</file>

<file path=customXml/itemProps3.xml><?xml version="1.0" encoding="utf-8"?>
<ds:datastoreItem xmlns:ds="http://schemas.openxmlformats.org/officeDocument/2006/customXml" ds:itemID="{0B921FB8-283E-4EB4-B817-B38742BAC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Introduction</vt:lpstr>
      <vt:lpstr>How to use</vt:lpstr>
      <vt:lpstr>Quality control</vt:lpstr>
      <vt:lpstr>1. Risk Criteria</vt:lpstr>
      <vt:lpstr>2. Physical Risk &amp; Opp Register</vt:lpstr>
      <vt:lpstr>3. Example risks_P</vt:lpstr>
      <vt:lpstr>4. Example adaptation actions_P</vt:lpstr>
      <vt:lpstr>5. Transition Risk Register</vt:lpstr>
      <vt:lpstr>6. Example drivers_T</vt:lpstr>
      <vt:lpstr>7. Example risks and opps_T</vt:lpstr>
      <vt:lpstr>8. Example adaptation actions_T</vt:lpstr>
      <vt:lpstr>'1. Risk Criteria'!Print_Area</vt:lpstr>
      <vt:lpstr>'2. Physical Risk &amp; Opp Register'!Print_Titles</vt:lpstr>
      <vt:lpstr>'3. Example risks_P'!Print_Titles</vt:lpstr>
      <vt:lpstr>'5. Transition Risk Register'!Print_Titles</vt:lpstr>
      <vt:lpstr>'6. Example drivers_T'!Print_Titles</vt:lpstr>
      <vt:lpstr>'7. Example risks and opps_T'!Print_Titles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Harley.Lewington@aecom.com</dc:creator>
  <cp:keywords/>
  <dc:description/>
  <cp:lastModifiedBy>Lewington, Harley</cp:lastModifiedBy>
  <cp:revision/>
  <dcterms:created xsi:type="dcterms:W3CDTF">2019-09-23T07:27:38Z</dcterms:created>
  <dcterms:modified xsi:type="dcterms:W3CDTF">2026-05-28T23:28:22Z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0x010100944195B364DB36478B7F29A5D0E2B684</vt:lpwstr>
  </property>
  <property fmtid="{D5CDD505-2E9C-101B-9397-08002B2CF9AE}" pid="3" name="MediaServiceImageTags">
    <vt:lpwstr/>
  </property>
</Properties>
</file>