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66925"/>
  <mc:AlternateContent xmlns:mc="http://schemas.openxmlformats.org/markup-compatibility/2006">
    <mc:Choice Requires="x15">
      <x15ac:absPath xmlns:x15ac="http://schemas.microsoft.com/office/spreadsheetml/2010/11/ac" url="C:\Users\beaumam\Downloads\"/>
    </mc:Choice>
  </mc:AlternateContent>
  <xr:revisionPtr revIDLastSave="0" documentId="8_{9D445224-ED9D-4F6C-9585-D4AA2AD899F7}" xr6:coauthVersionLast="47" xr6:coauthVersionMax="47" xr10:uidLastSave="{00000000-0000-0000-0000-000000000000}"/>
  <bookViews>
    <workbookView xWindow="-110" yWindow="-110" windowWidth="19420" windowHeight="10300" tabRatio="815" xr2:uid="{533D83BB-0A5A-4E9A-942C-B0397BA89479}"/>
  </bookViews>
  <sheets>
    <sheet name="A. Introduction" sheetId="23" r:id="rId1"/>
    <sheet name="B. Info + initial Survey" sheetId="11" r:id="rId2"/>
    <sheet name="1. Establish a foundation" sheetId="19" r:id="rId3"/>
    <sheet name="2. Identify analyse &amp; evaluate" sheetId="21" r:id="rId4"/>
    <sheet name="3. Develop &amp; implement actions" sheetId="24" r:id="rId5"/>
    <sheet name="4. M,E,R,I actions" sheetId="25" r:id="rId6"/>
    <sheet name="C. Results" sheetId="30" r:id="rId7"/>
    <sheet name="D. Next steps" sheetId="20" r:id="rId8"/>
    <sheet name="E. Actions" sheetId="34" r:id="rId9"/>
    <sheet name="F. Disclosure requirements" sheetId="32" r:id="rId10"/>
    <sheet name="G. References &amp; glossary" sheetId="27" r:id="rId11"/>
    <sheet name="Hidden-Actions table" sheetId="22" r:id="rId12"/>
    <sheet name="Hidden-data" sheetId="26" r:id="rId13"/>
  </sheets>
  <definedNames>
    <definedName name="_xlnm._FilterDatabase" localSheetId="1" hidden="1">'B. Info + initial Survey'!$B$26:$F$47</definedName>
    <definedName name="_xlnm._FilterDatabase" localSheetId="11" hidden="1">'Hidden-Actions table'!$A$1:$L$75</definedName>
    <definedName name="_xlnm.Print_Area" localSheetId="2">'1. Establish a foundation'!$A:$R</definedName>
    <definedName name="_xlnm.Print_Area" localSheetId="3">'2. Identify analyse &amp; evaluate'!$A:$R</definedName>
    <definedName name="_xlnm.Print_Area" localSheetId="4">'3. Develop &amp; implement actions'!$A:$R</definedName>
    <definedName name="_xlnm.Print_Area" localSheetId="5">'4. M,E,R,I actions'!$A:$R</definedName>
    <definedName name="_xlnm.Print_Area" localSheetId="1">'B. Info + initial Survey'!$B$22:$G$62</definedName>
    <definedName name="_xlnm.Print_Area" localSheetId="6">'C. Results'!$A$9:$P$35</definedName>
    <definedName name="ResultsGraph">'C. Results'!$C$58</definedName>
    <definedName name="Subagency" localSheetId="4">'3. Develop &amp; implement actions'!$H:$P</definedName>
    <definedName name="Subagency" localSheetId="5">'4. M,E,R,I actions'!$H:$P</definedName>
    <definedName name="Subagency">'2. Identify analyse &amp; evaluate'!$H:$P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22" l="1"/>
  <c r="H74" i="22"/>
  <c r="H73" i="22"/>
  <c r="H58" i="22"/>
  <c r="H57" i="22"/>
  <c r="H41" i="22"/>
  <c r="H16" i="22"/>
  <c r="H72" i="22"/>
  <c r="H71" i="22"/>
  <c r="H70" i="22"/>
  <c r="H69" i="22"/>
  <c r="H68" i="22"/>
  <c r="H67" i="22"/>
  <c r="H66" i="22"/>
  <c r="H65" i="22"/>
  <c r="H59" i="22"/>
  <c r="H56" i="22"/>
  <c r="H53" i="22"/>
  <c r="H52" i="22"/>
  <c r="H51" i="22"/>
  <c r="H50" i="22"/>
  <c r="H48" i="22"/>
  <c r="H46" i="22"/>
  <c r="H43" i="22"/>
  <c r="H42" i="22"/>
  <c r="H40" i="22"/>
  <c r="H38" i="22"/>
  <c r="H37" i="22"/>
  <c r="H36" i="22"/>
  <c r="H35" i="22"/>
  <c r="H31" i="22"/>
  <c r="H30" i="22"/>
  <c r="H29" i="22"/>
  <c r="H26" i="22"/>
  <c r="H24" i="22"/>
  <c r="H19" i="22"/>
  <c r="H13" i="22"/>
  <c r="H11" i="22"/>
  <c r="H10" i="22"/>
  <c r="H64" i="22"/>
  <c r="H63" i="22"/>
  <c r="H62" i="22"/>
  <c r="H55" i="22"/>
  <c r="H54" i="22"/>
  <c r="H49" i="22"/>
  <c r="H47" i="22"/>
  <c r="H45" i="22"/>
  <c r="H39" i="22"/>
  <c r="H34" i="22"/>
  <c r="H33" i="22"/>
  <c r="H32" i="22"/>
  <c r="H25" i="22"/>
  <c r="H18" i="22"/>
  <c r="H15" i="22"/>
  <c r="H14" i="22"/>
  <c r="H9" i="22"/>
  <c r="H8" i="22"/>
  <c r="H7" i="22"/>
  <c r="H6" i="22"/>
  <c r="H5" i="22"/>
  <c r="H4" i="22"/>
  <c r="H61" i="22"/>
  <c r="H60" i="22"/>
  <c r="H44" i="22"/>
  <c r="H28" i="22"/>
  <c r="H27" i="22"/>
  <c r="H23" i="22"/>
  <c r="H22" i="22"/>
  <c r="H21" i="22"/>
  <c r="H20" i="22"/>
  <c r="H17" i="22"/>
  <c r="H12" i="22"/>
  <c r="H3" i="22"/>
  <c r="H2" i="22"/>
  <c r="O37" i="30" l="1"/>
  <c r="E37" i="30"/>
  <c r="O26" i="30"/>
  <c r="E26" i="30"/>
  <c r="D7" i="26" l="1"/>
  <c r="D6" i="26"/>
  <c r="D5" i="26"/>
  <c r="D4" i="26"/>
  <c r="F37" i="30" a="1"/>
  <c r="F37" i="30" s="1"/>
  <c r="H35" i="30"/>
  <c r="J5" i="26" s="1"/>
  <c r="R24" i="30"/>
  <c r="R25" i="30" s="1" a="1"/>
  <c r="R25" i="30" s="1"/>
  <c r="R35" i="30"/>
  <c r="H37" i="30"/>
  <c r="H26" i="30"/>
  <c r="F26" i="30" a="1"/>
  <c r="F26" i="30" s="1"/>
  <c r="H24" i="30"/>
  <c r="J7" i="26" l="1"/>
  <c r="H25" i="30" a="1"/>
  <c r="H25" i="30" s="1"/>
  <c r="R36" i="30" a="1"/>
  <c r="R36" i="30" s="1"/>
  <c r="J4" i="26"/>
  <c r="P37" i="30" a="1"/>
  <c r="P37" i="30" s="1"/>
  <c r="J6" i="26"/>
  <c r="R37" i="30"/>
  <c r="H36" i="30" a="1"/>
  <c r="H36" i="30" s="1"/>
  <c r="R26" i="30" l="1"/>
  <c r="P26" i="30" a="1"/>
  <c r="P26" i="30" s="1"/>
  <c r="Q42" i="30" l="1"/>
  <c r="P42" i="30"/>
  <c r="T42" i="30"/>
  <c r="O42" i="30"/>
  <c r="T41" i="30"/>
  <c r="S41" i="30"/>
  <c r="R41" i="30"/>
  <c r="Q41" i="30"/>
  <c r="P41" i="30"/>
  <c r="O41" i="30"/>
  <c r="Q40" i="30"/>
  <c r="P40" i="30"/>
  <c r="O40" i="30"/>
  <c r="P39" i="30"/>
  <c r="O39" i="30"/>
  <c r="P38" i="30"/>
  <c r="H42" i="30"/>
  <c r="G42" i="30"/>
  <c r="F42" i="30"/>
  <c r="E42" i="30"/>
  <c r="I41" i="30"/>
  <c r="H41" i="30"/>
  <c r="G41" i="30"/>
  <c r="F41" i="30"/>
  <c r="H40" i="30"/>
  <c r="G40" i="30"/>
  <c r="T28" i="30"/>
  <c r="T29" i="30"/>
  <c r="R31" i="30"/>
  <c r="Q31" i="30"/>
  <c r="P31" i="30"/>
  <c r="O31" i="30"/>
  <c r="S30" i="30"/>
  <c r="R30" i="30"/>
  <c r="Q30" i="30"/>
  <c r="P30" i="30"/>
  <c r="O30" i="30"/>
  <c r="S29" i="30"/>
  <c r="R29" i="30"/>
  <c r="Q29" i="30"/>
  <c r="P29" i="30"/>
  <c r="O29" i="30"/>
  <c r="S28" i="30"/>
  <c r="R28" i="30"/>
  <c r="Q28" i="30"/>
  <c r="P28" i="30"/>
  <c r="O28" i="30"/>
  <c r="Q27" i="30"/>
  <c r="P27" i="30"/>
  <c r="O27" i="30"/>
  <c r="F27" i="30"/>
  <c r="G31" i="30"/>
  <c r="J30" i="30"/>
  <c r="I30" i="30"/>
  <c r="G30" i="30"/>
  <c r="F30" i="30"/>
  <c r="D72" i="22"/>
  <c r="D28" i="22"/>
  <c r="D13" i="22"/>
  <c r="D12" i="22"/>
  <c r="R23" i="30" l="1"/>
  <c r="D75" i="22"/>
  <c r="E75" i="22"/>
  <c r="F75" i="22"/>
  <c r="D70" i="22"/>
  <c r="E70" i="22"/>
  <c r="F70" i="22"/>
  <c r="D71" i="22"/>
  <c r="E71" i="22"/>
  <c r="F71" i="22"/>
  <c r="E72" i="22"/>
  <c r="F72" i="22"/>
  <c r="D61" i="22"/>
  <c r="E61" i="22"/>
  <c r="F61" i="22"/>
  <c r="D59" i="22"/>
  <c r="E59" i="22"/>
  <c r="F59" i="22"/>
  <c r="D53" i="22"/>
  <c r="E53" i="22"/>
  <c r="F53" i="22"/>
  <c r="D54" i="22"/>
  <c r="E54" i="22"/>
  <c r="F54" i="22"/>
  <c r="D55" i="22"/>
  <c r="E55" i="22"/>
  <c r="F55" i="22"/>
  <c r="D49" i="22"/>
  <c r="E49" i="22"/>
  <c r="F49" i="22"/>
  <c r="D50" i="22"/>
  <c r="E50" i="22"/>
  <c r="F50" i="22"/>
  <c r="D39" i="22"/>
  <c r="E39" i="22"/>
  <c r="F39" i="22"/>
  <c r="D34" i="22"/>
  <c r="E34" i="22"/>
  <c r="F34" i="22"/>
  <c r="D27" i="22"/>
  <c r="E27" i="22"/>
  <c r="F27" i="22"/>
  <c r="E28" i="22"/>
  <c r="F28" i="22"/>
  <c r="E19" i="22"/>
  <c r="F19" i="22"/>
  <c r="D19" i="22"/>
  <c r="E13" i="22"/>
  <c r="F13" i="22"/>
  <c r="D14" i="22"/>
  <c r="E14" i="22"/>
  <c r="F14" i="22"/>
  <c r="D15" i="22"/>
  <c r="E15" i="22"/>
  <c r="F15" i="22"/>
  <c r="D60" i="22"/>
  <c r="E60" i="22"/>
  <c r="F60" i="22"/>
  <c r="D62" i="22"/>
  <c r="E62" i="22"/>
  <c r="F62" i="22"/>
  <c r="D63" i="22"/>
  <c r="E63" i="22"/>
  <c r="F63" i="22"/>
  <c r="D64" i="22"/>
  <c r="E64" i="22"/>
  <c r="F64" i="22"/>
  <c r="D65" i="22"/>
  <c r="E65" i="22"/>
  <c r="F65" i="22"/>
  <c r="D66" i="22"/>
  <c r="E66" i="22"/>
  <c r="F66" i="22"/>
  <c r="D67" i="22"/>
  <c r="E67" i="22"/>
  <c r="F67" i="22"/>
  <c r="D68" i="22"/>
  <c r="E68" i="22"/>
  <c r="F68" i="22"/>
  <c r="D69" i="22"/>
  <c r="E69" i="22"/>
  <c r="F69" i="22"/>
  <c r="D73" i="22"/>
  <c r="E73" i="22"/>
  <c r="F73" i="22"/>
  <c r="D74" i="22"/>
  <c r="E74" i="22"/>
  <c r="F74" i="22"/>
  <c r="D45" i="22"/>
  <c r="E45" i="22"/>
  <c r="F45" i="22"/>
  <c r="D46" i="22"/>
  <c r="E46" i="22"/>
  <c r="F46" i="22"/>
  <c r="D47" i="22"/>
  <c r="E47" i="22"/>
  <c r="F47" i="22"/>
  <c r="D48" i="22"/>
  <c r="E48" i="22"/>
  <c r="F48" i="22"/>
  <c r="D51" i="22"/>
  <c r="E51" i="22"/>
  <c r="F51" i="22"/>
  <c r="D52" i="22"/>
  <c r="E52" i="22"/>
  <c r="F52" i="22"/>
  <c r="D56" i="22"/>
  <c r="E56" i="22"/>
  <c r="F56" i="22"/>
  <c r="D57" i="22"/>
  <c r="E57" i="22"/>
  <c r="F57" i="22"/>
  <c r="D58" i="22"/>
  <c r="E58" i="22"/>
  <c r="F58" i="22"/>
  <c r="F44" i="22"/>
  <c r="E44" i="22"/>
  <c r="D44" i="22"/>
  <c r="D21" i="22"/>
  <c r="E21" i="22"/>
  <c r="F21" i="22"/>
  <c r="D22" i="22"/>
  <c r="E22" i="22"/>
  <c r="F22" i="22"/>
  <c r="D23" i="22"/>
  <c r="E23" i="22"/>
  <c r="F23" i="22"/>
  <c r="D24" i="22"/>
  <c r="E24" i="22"/>
  <c r="F24" i="22"/>
  <c r="D25" i="22"/>
  <c r="E25" i="22"/>
  <c r="F25" i="22"/>
  <c r="D26" i="22"/>
  <c r="E26" i="22"/>
  <c r="F26" i="22"/>
  <c r="D29" i="22"/>
  <c r="E29" i="22"/>
  <c r="F29" i="22"/>
  <c r="D30" i="22"/>
  <c r="E30" i="22"/>
  <c r="F30" i="22"/>
  <c r="D31" i="22"/>
  <c r="E31" i="22"/>
  <c r="F31" i="22"/>
  <c r="D32" i="22"/>
  <c r="E32" i="22"/>
  <c r="F32" i="22"/>
  <c r="D33" i="22"/>
  <c r="E33" i="22"/>
  <c r="F33" i="22"/>
  <c r="D35" i="22"/>
  <c r="E35" i="22"/>
  <c r="F35" i="22"/>
  <c r="D36" i="22"/>
  <c r="E36" i="22"/>
  <c r="F36" i="22"/>
  <c r="D37" i="22"/>
  <c r="E37" i="22"/>
  <c r="F37" i="22"/>
  <c r="D38" i="22"/>
  <c r="E38" i="22"/>
  <c r="F38" i="22"/>
  <c r="D40" i="22"/>
  <c r="E40" i="22"/>
  <c r="F40" i="22"/>
  <c r="D41" i="22"/>
  <c r="E41" i="22"/>
  <c r="F41" i="22"/>
  <c r="D42" i="22"/>
  <c r="E42" i="22"/>
  <c r="F42" i="22"/>
  <c r="D43" i="22"/>
  <c r="E43" i="22"/>
  <c r="F43" i="22"/>
  <c r="F20" i="22"/>
  <c r="E20" i="22"/>
  <c r="D20" i="22"/>
  <c r="D3" i="22"/>
  <c r="E3" i="22"/>
  <c r="F3" i="22"/>
  <c r="D4" i="22"/>
  <c r="E4" i="22"/>
  <c r="F4" i="22"/>
  <c r="D5" i="22"/>
  <c r="E5" i="22"/>
  <c r="F5" i="22"/>
  <c r="D6" i="22"/>
  <c r="E6" i="22"/>
  <c r="F6" i="22"/>
  <c r="D7" i="22"/>
  <c r="E7" i="22"/>
  <c r="F7" i="22"/>
  <c r="D8" i="22"/>
  <c r="E8" i="22"/>
  <c r="F8" i="22"/>
  <c r="D9" i="22"/>
  <c r="E9" i="22"/>
  <c r="F9" i="22"/>
  <c r="D10" i="22"/>
  <c r="E10" i="22"/>
  <c r="F10" i="22"/>
  <c r="D11" i="22"/>
  <c r="E11" i="22"/>
  <c r="F11" i="22"/>
  <c r="E12" i="22"/>
  <c r="F12" i="22"/>
  <c r="D16" i="22"/>
  <c r="E16" i="22"/>
  <c r="F16" i="22"/>
  <c r="D17" i="22"/>
  <c r="E17" i="22"/>
  <c r="F17" i="22"/>
  <c r="D18" i="22"/>
  <c r="E18" i="22"/>
  <c r="F18" i="22"/>
  <c r="D2" i="22"/>
  <c r="E2" i="22"/>
  <c r="F2" i="22"/>
  <c r="H31" i="30"/>
  <c r="H30" i="30"/>
  <c r="E27" i="30"/>
  <c r="R22" i="30" l="1"/>
  <c r="E6" i="26" s="1"/>
  <c r="F6" i="26" s="1" a="1"/>
  <c r="F6" i="26" s="1"/>
  <c r="G6" i="26"/>
  <c r="H6" i="26" l="1"/>
  <c r="I6" i="26" s="1"/>
  <c r="C16" i="34" a="1"/>
  <c r="C16" i="34" s="1"/>
  <c r="F31" i="30"/>
  <c r="E31" i="30"/>
  <c r="E30" i="30"/>
  <c r="G29" i="30"/>
  <c r="F29" i="30"/>
  <c r="E29" i="30"/>
  <c r="G28" i="30"/>
  <c r="F28" i="30"/>
  <c r="E28" i="30"/>
  <c r="V91" i="30"/>
  <c r="V92" i="30"/>
  <c r="V93" i="30"/>
  <c r="V94" i="30"/>
  <c r="V95" i="30"/>
  <c r="V96" i="30"/>
  <c r="O38" i="30"/>
  <c r="R34" i="30" s="1"/>
  <c r="G4" i="26" s="1"/>
  <c r="E41" i="30"/>
  <c r="F40" i="30"/>
  <c r="E40" i="30"/>
  <c r="F39" i="30"/>
  <c r="E39" i="30"/>
  <c r="E38" i="30"/>
  <c r="H34" i="30" l="1"/>
  <c r="H33" i="30" s="1"/>
  <c r="E5" i="26" s="1"/>
  <c r="F5" i="26" s="1" a="1"/>
  <c r="F5" i="26" s="1"/>
  <c r="H23" i="30"/>
  <c r="R33" i="30"/>
  <c r="E4" i="26" s="1"/>
  <c r="F4" i="26" s="1" a="1"/>
  <c r="F4" i="26" s="1"/>
  <c r="H4" i="26" s="1"/>
  <c r="I4" i="26" s="1"/>
  <c r="E7" i="26" l="1"/>
  <c r="F7" i="26" s="1" a="1"/>
  <c r="F7" i="26" s="1"/>
  <c r="H22" i="30"/>
  <c r="G5" i="26"/>
  <c r="H5" i="26" s="1"/>
  <c r="G7" i="26"/>
  <c r="I5" i="26" l="1"/>
  <c r="H7" i="26"/>
  <c r="I7"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Varnier, Cindy</author>
  </authors>
  <commentList>
    <comment ref="J15" authorId="0" shapeId="0" xr:uid="{C5402AB0-127A-4451-B7CD-98AE924068DE}">
      <text>
        <r>
          <rPr>
            <sz val="9"/>
            <color indexed="81"/>
            <rFont val="Tahoma"/>
            <family val="2"/>
          </rPr>
          <t>Timeframes correspond to the time horizons provided above. Entities can adjust these time horizons (0-6 months, 6-12 months etc.) to align with existing planning horizons.
It is recommended to leave the four timeframes of Imminent, Short, Medium and Long term to keep consistent with dislosure requirements and support entities identifying priority actions to consider.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Varnier, Cindy</author>
  </authors>
  <commentList>
    <comment ref="E3" authorId="0" shapeId="0" xr:uid="{1D02910A-D673-4146-BDA4-5E017E1E9883}">
      <text>
        <r>
          <rPr>
            <sz val="9"/>
            <color indexed="81"/>
            <rFont val="Tahoma"/>
            <family val="2"/>
          </rPr>
          <t>Maturity level extracted from results tab</t>
        </r>
      </text>
    </comment>
    <comment ref="F3" authorId="0" shapeId="0" xr:uid="{865F3B99-4AEB-4DD5-AF78-25BF1A6032EB}">
      <text>
        <r>
          <rPr>
            <sz val="9"/>
            <color indexed="81"/>
            <rFont val="Tahoma"/>
            <family val="2"/>
          </rPr>
          <t>Maturity level expressed as maximum numerical value per level</t>
        </r>
      </text>
    </comment>
    <comment ref="G3" authorId="0" shapeId="0" xr:uid="{3BA3A17A-3479-48A2-B16E-329AF801AD59}">
      <text>
        <r>
          <rPr>
            <sz val="9"/>
            <color indexed="81"/>
            <rFont val="Tahoma"/>
            <family val="2"/>
          </rPr>
          <t>Current score (numerical value) extracted from results tab</t>
        </r>
      </text>
    </comment>
    <comment ref="H3" authorId="0" shapeId="0" xr:uid="{DF8C0482-2D90-4100-9BAE-0F475A3FE8BC}">
      <text>
        <r>
          <rPr>
            <sz val="9"/>
            <color indexed="81"/>
            <rFont val="Tahoma"/>
            <family val="2"/>
          </rPr>
          <t>Current maturity level is determined as the lower of the two values between current maturity level_value (column F) and current score (column G). 
This places a ceiling on the maturity level for any responses marked 'N' which cap the maturity to that level, even if there are Y, P1 or P2 responses for the next level up.</t>
        </r>
      </text>
    </comment>
    <comment ref="I3" authorId="0" shapeId="0" xr:uid="{674E0353-58D8-48A2-B937-2E8B5F332C4E}">
      <text>
        <r>
          <rPr>
            <sz val="9"/>
            <color indexed="81"/>
            <rFont val="Tahoma"/>
            <family val="2"/>
          </rPr>
          <t>Current score shows any steps where the entity has achieved a higher score than the maturity level (i.e. answering Y, P1 or P2 responses in a higher level, but having answered N to one or more criteria in a lower maturity level).</t>
        </r>
      </text>
    </comment>
    <comment ref="J3" authorId="0" shapeId="0" xr:uid="{A93265EA-0640-41A5-9EBE-A4C8A3E11F1D}">
      <text>
        <r>
          <rPr>
            <sz val="9"/>
            <color indexed="81"/>
            <rFont val="Tahoma"/>
            <family val="2"/>
          </rPr>
          <t>Numerical value of desired future score extracted from results tab</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<sst xmlns="http://schemas.openxmlformats.org/spreadsheetml/2006/main" count="1377" uniqueCount="779">
  <si>
    <t>Assessment Information</t>
  </si>
  <si>
    <t>Portfolio:</t>
  </si>
  <si>
    <t>Project Lead name:</t>
  </si>
  <si>
    <t>Project Lead email:</t>
  </si>
  <si>
    <t>Unit or Sub unit:</t>
  </si>
  <si>
    <t>Completion date:</t>
  </si>
  <si>
    <t>[Free Text]</t>
  </si>
  <si>
    <t>Approximate time taken:</t>
  </si>
  <si>
    <t>Name</t>
  </si>
  <si>
    <t>Role</t>
  </si>
  <si>
    <t>Climate Risk Ready Step</t>
  </si>
  <si>
    <t>E.g. Mary Adams</t>
  </si>
  <si>
    <t>E.g. Sustainability Manager, Assets and Infrastructure</t>
  </si>
  <si>
    <t>E.g. Establish the context</t>
  </si>
  <si>
    <t>Insert rows as needed</t>
  </si>
  <si>
    <t>Initial survey</t>
  </si>
  <si>
    <t>Low</t>
  </si>
  <si>
    <t>Other (please describe)</t>
  </si>
  <si>
    <t xml:space="preserve">Risk management maturity  </t>
  </si>
  <si>
    <t xml:space="preserve">Maturity level </t>
  </si>
  <si>
    <t xml:space="preserve">Climate risk management maturity </t>
  </si>
  <si>
    <t>Yes</t>
  </si>
  <si>
    <t>Please describe</t>
  </si>
  <si>
    <t>If yes:</t>
  </si>
  <si>
    <t>Maturity level</t>
  </si>
  <si>
    <t xml:space="preserve">What is the predominant location of your organisation's services / assets / operations? </t>
  </si>
  <si>
    <t>State-wide</t>
  </si>
  <si>
    <t xml:space="preserve">Are there other reasons your staff may be exposed to climate hazards? </t>
  </si>
  <si>
    <t xml:space="preserve">Does your organisation have a role in procurements involving assets or infrastructure over the value of $10 million? </t>
  </si>
  <si>
    <t>Comment</t>
  </si>
  <si>
    <t xml:space="preserve">Does your organisation influence significant investment decisions or risk management practices by other agencies? </t>
  </si>
  <si>
    <t xml:space="preserve">Is your organisation responsible for whole or joint management of any public lands? </t>
  </si>
  <si>
    <t xml:space="preserve">Does your organisation have a role with regards to assets or infrastructure? </t>
  </si>
  <si>
    <t>Develops strategies and plans for asset and infrastructure development</t>
  </si>
  <si>
    <t>Please describe e.g. resulting in significant damage, repairs, replacement etc.</t>
  </si>
  <si>
    <t xml:space="preserve">Have there been recent insurance claims resulting from extreme weather events? </t>
  </si>
  <si>
    <t>Expand for sub organisation level --&gt;</t>
  </si>
  <si>
    <t>1.	Track individual divisions/groups answers below. Add additional columns as needed.
2.	For large organisations consider doing multiple health-checks (i.e. different excel workbooks) which can then be aggregated into a corporate health check. This way each division/group will have their own maturity level, results and actions.
3.	For the whole organisation to pass as a 'Yes', close to all divisions/groups should be 'Yes' or at least ‘Partial’. Make use of the two partial responses (P1 - Partial and P2 - Almost).</t>
  </si>
  <si>
    <t>Ref.</t>
  </si>
  <si>
    <t>Practice level</t>
  </si>
  <si>
    <t>Criteria</t>
  </si>
  <si>
    <t>Criteria guidance</t>
  </si>
  <si>
    <t>Current practice</t>
  </si>
  <si>
    <t>Desired future state</t>
  </si>
  <si>
    <t>Division 1</t>
  </si>
  <si>
    <t>Division 2</t>
  </si>
  <si>
    <t>Division 3</t>
  </si>
  <si>
    <t>Division 4</t>
  </si>
  <si>
    <t>&lt;--Add columns</t>
  </si>
  <si>
    <t>Fundamental</t>
  </si>
  <si>
    <t>1.1.1</t>
  </si>
  <si>
    <t>1.1.2</t>
  </si>
  <si>
    <t>Repeatable</t>
  </si>
  <si>
    <t>1.2.1</t>
  </si>
  <si>
    <t>1.2.2</t>
  </si>
  <si>
    <t xml:space="preserve">Has a central lead (a climate change risk officer) been identified to oversee climate risk management and maturity for the organisation? </t>
  </si>
  <si>
    <t>1.2.3</t>
  </si>
  <si>
    <t>Have resources been made available to support efforts to increase consideration of climate risks (financial, intellectual, educational/awareness, monitoring)?</t>
  </si>
  <si>
    <t>Systematic</t>
  </si>
  <si>
    <t>1.3.1</t>
  </si>
  <si>
    <t>Is there a clearly defined policy, guideline or framework for assessing and treating climate-related risks and opportunities, including transition risks, across the organisation?</t>
  </si>
  <si>
    <t>1.3.2</t>
  </si>
  <si>
    <t>Is there coordination amongst internal stakeholders who share a commitment to implementing risk treatments?</t>
  </si>
  <si>
    <t>This could be an existing group that oversees/undertakes the implementation of all organisational risk treatments and has added climate risks to its scope or a dedicated climate change or sustainability group. It may be difficult to determine the required membership until priority risks and responses have been identified.</t>
  </si>
  <si>
    <t>1.3.3</t>
  </si>
  <si>
    <t>Is there a governance forum/oversight arrangements that regularly reviews climate risks and treatments?</t>
  </si>
  <si>
    <t>Embedded</t>
  </si>
  <si>
    <t>1.4.1</t>
  </si>
  <si>
    <t>Have intervention points to embed consideration of climate risk in decision-making been identified? (e.g. business cases, plans, policies, or other procedures)</t>
  </si>
  <si>
    <t>1.4.2</t>
  </si>
  <si>
    <t>1.4.3</t>
  </si>
  <si>
    <t>Is climate risk reflected in the organisation’s strategic plan, sustainability policy, business plan or other strategic plans and policies?</t>
  </si>
  <si>
    <t>Assess whether climate risk considerations are explicitly included in documents. The presence of climate-related goals, strategies, or risk assessments in these documents indicates a commitment to addressing climate impacts in organisational planning and policy-making.</t>
  </si>
  <si>
    <t>Advanced</t>
  </si>
  <si>
    <t>1.5.1</t>
  </si>
  <si>
    <t>1.5.2</t>
  </si>
  <si>
    <t>Has your organisation (or representatives of it) joined networks and linked with peer organisations to share learnings and co-deliver action?</t>
  </si>
  <si>
    <t>For example, do any staff belong to the Sustainability and Resilience Community of Practice (SRCoP) moderated by the NSW Department of Climate Change, Energy, the Environment and Water? What about Planning Institutes, Accounting/Risk groups or other professional organisations where there are forums on climate change? Any other collaborations with other agencies?</t>
  </si>
  <si>
    <t>1.5.3</t>
  </si>
  <si>
    <t xml:space="preserve">Has the organisation made a public commitment to address climate risks? </t>
  </si>
  <si>
    <t>2.1.1</t>
  </si>
  <si>
    <t xml:space="preserve">Have impacts of recent extreme weather events on the organisation been collated and assessed? </t>
  </si>
  <si>
    <t>2.1.2</t>
  </si>
  <si>
    <t>2.1.3</t>
  </si>
  <si>
    <t>2.2.1</t>
  </si>
  <si>
    <t>Have sources of climate change data (such as projections) been identified to build your organisation's understanding of potential climate risks?</t>
  </si>
  <si>
    <t>2.2.2</t>
  </si>
  <si>
    <t>2.2.3</t>
  </si>
  <si>
    <t>2.2.4</t>
  </si>
  <si>
    <t xml:space="preserve">Have key data gaps relating to potential climate risks been identified? </t>
  </si>
  <si>
    <t>Is there any missing data or unknowns that could impact the organisation’s understanding of climate risks. This may involve reviewing current climate models or risk assessments for completeness.</t>
  </si>
  <si>
    <t>2.3.1</t>
  </si>
  <si>
    <t>Have climate risks been assessed using the organisation's existing enterprise risk management framework?</t>
  </si>
  <si>
    <t>2.3.2</t>
  </si>
  <si>
    <t xml:space="preserve">Is there a clear policy requiring new investments or activities/ projects to be assessed for climate risk? </t>
  </si>
  <si>
    <t>This relates to whether a formal policy or guideline mandates that all new investments or projects must be evaluated for potential climate risks.</t>
  </si>
  <si>
    <t>2.3.3</t>
  </si>
  <si>
    <t>2.3.4</t>
  </si>
  <si>
    <t>Have climate risks to the organisation's ability to deliver on its objectives been considered?</t>
  </si>
  <si>
    <t>2.3.5</t>
  </si>
  <si>
    <t>2.4.1</t>
  </si>
  <si>
    <t>2.4.2</t>
  </si>
  <si>
    <t>Have risks been identified across a range of impact areas (e.g. programs, policies, objectives, assets, services, supply chain/value chain, operations, interdependent assets and services)?</t>
  </si>
  <si>
    <t>2.4.3</t>
  </si>
  <si>
    <t>2.4.4</t>
  </si>
  <si>
    <t>2.5.1</t>
  </si>
  <si>
    <t>2.5.2</t>
  </si>
  <si>
    <t>2.5.3</t>
  </si>
  <si>
    <t>2.5.4</t>
  </si>
  <si>
    <t>Have opportunities for new or enhanced  delivery been identified in the process of reviewing climate risks?</t>
  </si>
  <si>
    <t>For example areas where the organisation can innovate or enhance services, potentially leading to improved adaptation or value delivery.</t>
  </si>
  <si>
    <t>Have interdependencies with other organisations been assessed?</t>
  </si>
  <si>
    <t>3.1.1</t>
  </si>
  <si>
    <t>Are there any existing controls to manage natural hazards (e.g. emergency management procedures)?</t>
  </si>
  <si>
    <t>Evaluate if the organisation has established controls for handling natural hazards such as floods, fires, or severe storms. Look for documented emergency management procedures, business continuity plans, or disaster recovery strategies that mitigate these risks.</t>
  </si>
  <si>
    <t>3.2.1</t>
  </si>
  <si>
    <t>3.2.2</t>
  </si>
  <si>
    <t>Short-term might focus on immediate adjustments, medium-term on substantial planning, and long-term on large-scale infrastructure or strategy changes.</t>
  </si>
  <si>
    <t>3.3.1</t>
  </si>
  <si>
    <t>Have roles and responsibilities for implementation of actions been clearly defined?</t>
  </si>
  <si>
    <t>3.3.2</t>
  </si>
  <si>
    <t>External stakeholders might include other government agencies, local communities, or industry partners.</t>
  </si>
  <si>
    <t>3.4.1</t>
  </si>
  <si>
    <t>3.4.2</t>
  </si>
  <si>
    <t>3.5.1</t>
  </si>
  <si>
    <t>3.5.2</t>
  </si>
  <si>
    <t>3.5.3</t>
  </si>
  <si>
    <t>Have joint actions with external stakeholders been identified and implemented to increase the impact of the business’s activities and improve the broader precinct or community’s resilience (e.g. coordination with local council and emergency management services; collaboration with First Nations peoples; designation of the asset as an emergency shelter location)?</t>
  </si>
  <si>
    <t>Collaborative initiatives with external stakeholders could include formal arrangements with local councils, emergency services, or First Nations groups, such as emergency shelter designations, joint response planning, or shared adaptation initiatives. Evidence might include MOUs, joint project documentation, or community resilience planning materials. Consider whether initiatives have moved beyond planning to actual implementation and show clear community benefits.
A 'Partially' rating might indicate initiatives are planned or in early stages, while a 'Yes' would demonstrate multiple implemented actions with clear evidence of community benefits.</t>
  </si>
  <si>
    <t>4.1.1</t>
  </si>
  <si>
    <t>Are records of historical performance for climate-related issues available to allow trend analysis?</t>
  </si>
  <si>
    <t>A Partial response might indicate that there is historical trend data being collated but not analysed.</t>
  </si>
  <si>
    <t>4.2.1</t>
  </si>
  <si>
    <t>A Partial response may include limited or informal processes and a Yes a would be the existence of a formal process. What are the main channels and who handles them?</t>
  </si>
  <si>
    <t>4.2.2</t>
  </si>
  <si>
    <t>4.3.1</t>
  </si>
  <si>
    <t xml:space="preserve">Have there been resources allocated to monitor new information regarding climate change impacts and projections? </t>
  </si>
  <si>
    <t xml:space="preserve">Dedicates resources such as funding or personnel to stay informed on climate change developments. </t>
  </si>
  <si>
    <t>4.3.2</t>
  </si>
  <si>
    <t>4.3.3</t>
  </si>
  <si>
    <t>4.4.1</t>
  </si>
  <si>
    <t>Have formal training programs, capability development initiatives, or professional development activities focused on climate risk management have been established and funded. Evidence could include training materials, attendance records and evaluation of learning outcomes. Consider both technical skills and general climate risk awareness training.</t>
  </si>
  <si>
    <t>4.4.2</t>
  </si>
  <si>
    <t>4.4.3</t>
  </si>
  <si>
    <t>See TPG24-33 Reporting framework for first year climate-related financial disclosures for first year mandatory reporting entities and minimum content requirements. It also provides suggestions on how entities should approach their disclosures.</t>
  </si>
  <si>
    <t>4.5.1</t>
  </si>
  <si>
    <t>Are climate risk performance measures (e.g. targets) monitored, reviewed and integrated into public reporting?</t>
  </si>
  <si>
    <t>4.5.2</t>
  </si>
  <si>
    <t>Results</t>
  </si>
  <si>
    <t xml:space="preserve">Current maturity level: </t>
  </si>
  <si>
    <t xml:space="preserve">Current score: </t>
  </si>
  <si>
    <t xml:space="preserve">Desired future state: </t>
  </si>
  <si>
    <t>-</t>
  </si>
  <si>
    <t>Understanding results &amp; FAQ</t>
  </si>
  <si>
    <t>Key:</t>
  </si>
  <si>
    <t>Y</t>
  </si>
  <si>
    <t>N</t>
  </si>
  <si>
    <t>P1</t>
  </si>
  <si>
    <t>P2</t>
  </si>
  <si>
    <t>No response</t>
  </si>
  <si>
    <t>N/A</t>
  </si>
  <si>
    <t>No</t>
  </si>
  <si>
    <t>Partial</t>
  </si>
  <si>
    <t>Almost</t>
  </si>
  <si>
    <t>Next steps</t>
  </si>
  <si>
    <t>Improving climate change risk management maturity</t>
  </si>
  <si>
    <t>Maturity level – climate risk capability description</t>
  </si>
  <si>
    <t>Distinguishing factors</t>
  </si>
  <si>
    <t>Capability description</t>
  </si>
  <si>
    <t>Typical success indicators in terms of outcomes and level of stakeholder engagement</t>
  </si>
  <si>
    <t>0 – 6 months</t>
  </si>
  <si>
    <t>6 months – 1 year</t>
  </si>
  <si>
    <t>1+ years</t>
  </si>
  <si>
    <t>Uncoordinated</t>
  </si>
  <si>
    <t>Risk management is unpredictable, vague and highly dependent on individuals</t>
  </si>
  <si>
    <t>Disciplined process</t>
  </si>
  <si>
    <t>Risk management is established and repeatable, documentation is limited</t>
  </si>
  <si>
    <t>Standard, consistent process</t>
  </si>
  <si>
    <t>Risk management is proactively managed, supported by a defined process and is stable and measurable</t>
  </si>
  <si>
    <t>Risk management is formally defined, predictable, consistently delivered and meets defined objectives</t>
  </si>
  <si>
    <t xml:space="preserve">Oversight arrangements are in place to oversee ongoing climate risk management. </t>
  </si>
  <si>
    <t>Continuously improving process</t>
  </si>
  <si>
    <t>Risk management is optimised, delivers to stretch objectives and is subject to continuous improvement</t>
  </si>
  <si>
    <t xml:space="preserve">Critical external asset and infrastructure owners involved in risk assessments and scenario testing. </t>
  </si>
  <si>
    <t>Actions</t>
  </si>
  <si>
    <t>Ref no.</t>
  </si>
  <si>
    <t>Level of practice</t>
  </si>
  <si>
    <t>Actions to consider</t>
  </si>
  <si>
    <t>Suggested time needed</t>
  </si>
  <si>
    <t>Alignment with NSW climate related financial disclosures</t>
  </si>
  <si>
    <t>We have mapped Climate Risk Maturity Health Check Tool questions to the relevant draft climate financial disclosure reporting requirements (Tabs 1-4). This mapping highlights the connections between the organisation's climate risk maturity and the disclosure requirements they need to meet. It can help identify areas where improving maturity could directly contribute to better disclosure practices.
This mapping can be useful for organisations to:
     1.     Identify gaps in their current practices
     2.    Prioritise areas for improvement in their climate risk management
     3.    Understand how their maturity level relates to their ability to meet disclosure requirements
While there are significant connections between the climate risk maturity health check tool and the disclosure requirements, the majority of specific disclosure requirements are not directly mapped. This suggests that while the maturity health check is a valuable tool for overall climate risk management, organisations may need to consider additional factors and processes to fully meet all disclosure requirements.</t>
  </si>
  <si>
    <t>Also, see the Year 1 Disclosure Gap Analysis tool designed to help NSW entities meet their mandatory climate-related financial disclosure requirements. It sets the minimum content requirements for the first year of mandatory climate-related financial disclosures.</t>
  </si>
  <si>
    <t>Disclosure pillar</t>
  </si>
  <si>
    <t>NSW Treasury Year One Climate Disclosure Requirements</t>
  </si>
  <si>
    <t>Comments</t>
  </si>
  <si>
    <t>Governance</t>
  </si>
  <si>
    <t>The objective of climate-related financial disclosures on governance is to enable the users of general purpose financial reports to understand the governance processes, controls and procedures an entity uses to monitor, manage and oversee climate-related risks and opportunities. Users include community members, investors, lenders, ministers and other members of Parliament.</t>
  </si>
  <si>
    <t>Strategy</t>
  </si>
  <si>
    <t xml:space="preserve">The objective of climate-related financial disclosures on strategy is to enable users of general purpose financial reports to understand an entity’s strategy for managing climate-related risks and opportunities.
</t>
  </si>
  <si>
    <t>Risk management</t>
  </si>
  <si>
    <t>The objective of climate-related financial disclosures on risk management is to enable users of general purpose financial reports to understand an entity’s processes to identify, assess, prioritise and monitor climate-related risks and opportunities, including whether and how those processes are integrated into and inform the entity’s overall risk management process.</t>
  </si>
  <si>
    <t>Metrics and targets</t>
  </si>
  <si>
    <t>The objective of climate-related financial disclosures on metrics and targets is to enable users of general purpose financial reports to understand an entity’s performance in relation to its climate-related risks and opportunities, including progress towards any targets the entity has set, and any targets it is required to meet by law, regulation or government policy.</t>
  </si>
  <si>
    <t>Resource</t>
  </si>
  <si>
    <t>Summary</t>
  </si>
  <si>
    <t>Link</t>
  </si>
  <si>
    <t>Climate Risk Ready NSW Guide</t>
  </si>
  <si>
    <t>NSW Climate Change Policy Framework</t>
  </si>
  <si>
    <t xml:space="preserve">Policy framework detailing long-term objectives in meeting net zero by 2050. The framework includes objectives and next steps for net zero implementation. </t>
  </si>
  <si>
    <t>https://www.energy.nsw.gov.au/sites/default/files/2022-08/nsw-climate-change-policy-framework-160618.pdf</t>
  </si>
  <si>
    <t>Disclosure Y1 Gap analysis tool</t>
  </si>
  <si>
    <t>The tool is designed to help NSW entities meet their mandatory climate-related financial disclosure requirements. It sets the minimum content requirements for the first year of mandatory climate-related financial disclosures.</t>
  </si>
  <si>
    <t>Climate Risk Ready NSW Hub Registration form: https://forms.office.com/r/wMtKTkwddK</t>
  </si>
  <si>
    <t>TPG24-33 Reporting framework for first year climate-related financial disclosures</t>
  </si>
  <si>
    <t>Sets out the minimum content requirements for the first year of mandatory climate-related financial disclosures for an entity. It also provides suggestions on how entities should approach their disclosures.</t>
  </si>
  <si>
    <t>https://www.treasury.nsw.gov.au/climate-related-financial-disclosures</t>
  </si>
  <si>
    <t>NSW Treasury Policy and Guidelines – Annual Reporting Requirements TPG23-10</t>
  </si>
  <si>
    <t>Specifies certain annual reporting information as mandatory requirements to report, and also collates all the other annual reporting requirements from the Government Sector Finance Act 2018 (GSF Act).</t>
  </si>
  <si>
    <t>https://www.treasury.nsw.gov.au/sites/default/files/2024-07/tpg23-10_annual_reporting_requirements.pdf</t>
  </si>
  <si>
    <t>AdaptNSW website</t>
  </si>
  <si>
    <t>https://www.climatechange.environment.nsw.gov.au/home</t>
  </si>
  <si>
    <t>Becoming Climate Resilient (AECOM 2015)</t>
  </si>
  <si>
    <t>This guide targets business executives, and makes the case for considering the potential risks from climate change and integrating climate resilience into existing business frameworks and processes now.</t>
  </si>
  <si>
    <t>https://www.aecom.com/content/wp-content/uploads/2016/08/Becoming_Climate_Resilient_NOV2015.pdf</t>
  </si>
  <si>
    <t>Capability Framework (Adaptation Scotland 2019)</t>
  </si>
  <si>
    <t>The Adaptation Capability Framework identifies four capabilities that every public sector organisation will need to adapt to climate change, providing step by step tasks to guide your adaptation journey.</t>
  </si>
  <si>
    <t>https://adaptation.scot/take-action/adaptation-capability-framework/</t>
  </si>
  <si>
    <t>Recommendations of the TCFD (TCFD 2017)</t>
  </si>
  <si>
    <t xml:space="preserve">The Task Force’s report establishes recommendations for disclosing clear, comparable and consistent information about the risks and opportunities presented by climate change. </t>
  </si>
  <si>
    <t>https://www.fsb-tcfd.org/wp-content/uploads/2017/06/TCFD-Recommendations-Overview-062717.pdf</t>
  </si>
  <si>
    <t>GRESB Resilience Module (GRESB 2019)</t>
  </si>
  <si>
    <t>The GRESB Resilience Module is an optional supplement to the GRESB Real Estate and Infrastructure Assessments. It has been developed in response to organizations that are developing a capacity to assess, manage and adapt in the face of social and environmental shocks and stressors.</t>
  </si>
  <si>
    <t>https://documents.gresb.com/generated_files/survey_modules/2019/resilience/assessment/complete.html</t>
  </si>
  <si>
    <t>NSW Treasury Risk Maturity Assessment Tool (2020)</t>
  </si>
  <si>
    <t>The purpose of the Treasury Risk Maturity Assessment Tool (Tool) is to support the improvement of risk management, culture and capability across the NSW public sector.</t>
  </si>
  <si>
    <t>https://www.treasury.nsw.gov.au/information-public-entities/governance-risk-and-assurance/treasury-risk-maturity-assessment-tool</t>
  </si>
  <si>
    <t>NSW Net Zero Plan Stage 1: 2030</t>
  </si>
  <si>
    <t xml:space="preserve">The foundation for NSW’s action on climate change and goal to reach net zero emissions by 2050. </t>
  </si>
  <si>
    <t>https://www.energy.nsw.gov.au/sites/default/files/2022-08/net-zero-plan-2020-2030-200057.pdf</t>
  </si>
  <si>
    <t>NSW Treasury Asset Management Policy</t>
  </si>
  <si>
    <t>A policy that reflects the NSW Government’s objective to achieve a consistent and improved approach to asset planning and delivery that is underpinned by the consideration of asset lifecycle costs, performance, risk and economic modelling to support the strategic priorities of the NSW Government.</t>
  </si>
  <si>
    <t>TCFD Implementation Guide (2021)</t>
  </si>
  <si>
    <t xml:space="preserve">Guidance for organizations in their implementation of the TCFD recommendations and provide additional supporting information. </t>
  </si>
  <si>
    <t>https://www.tcfdhub.org/resource/tcfd-implementation-guide/</t>
  </si>
  <si>
    <t>Guidance on how to reflect the effects of climate-related matters in financial statements</t>
  </si>
  <si>
    <t>This paper aims to provide guidance on how NSW public sector entities should consider the effects of climate-rated matters when preparing financial statements</t>
  </si>
  <si>
    <t>NSW Climate Change Adaptation Action Plan 2025-2029</t>
  </si>
  <si>
    <t xml:space="preserve">To help NSW achieve greater climate change resilience. It puts key actions in place that lay the foundation for future action, focus on known climate change impacts and risks and help make adaptation part of everyday decision making to ensure we can address climate change risks systematically across many aspects of life.  </t>
  </si>
  <si>
    <t>https://www.climatechange.environment.nsw.gov.au/about-adaptnsw/nsw-government-action-climate-change/Adaptation-Action-Plan-2025-2029</t>
  </si>
  <si>
    <t>Climate Change (Net Zero Future) Act 2023</t>
  </si>
  <si>
    <t>Legislates NSW's ambitious approach to addressing climate change.  It enshrines whole-of-government climate action to deliver net zero by 2050.</t>
  </si>
  <si>
    <t>https://www.energy.nsw.gov.au/nsw-plans-and-progress/government-strategies-and-frameworks/climate-change-net-zero-future-act-2023</t>
  </si>
  <si>
    <t>Glossary</t>
  </si>
  <si>
    <t>Acute climate change risk</t>
  </si>
  <si>
    <t>Event-driven physical risk, including increased severity of extreme weather events such as heatwaves, floods or storms (TCFD 2017).</t>
  </si>
  <si>
    <t>Adaptation</t>
  </si>
  <si>
    <t>Adjustments and interventions undertaken to manage or reduce the adverse consequences of actual or expected climate change impacts, as well as to harness any benefits or opportunities.</t>
  </si>
  <si>
    <t>Adaptive capacity</t>
  </si>
  <si>
    <t>The sum of attributes that an organisation has that enables them to successfully manage risks and maximise opportunities from climate change. Attributes include resources, skills, knowledge, leadership and adaptive management maturity (ClimateADAPT n.d.).</t>
  </si>
  <si>
    <t>Audit and risk committee (ARC)</t>
  </si>
  <si>
    <t>A committee established to monitor, review and provide assurance and advice about the organisation’s governance processes, risk management and internal control frameworks and external accountability obligations (NSW Treasury 2015).</t>
  </si>
  <si>
    <t xml:space="preserve">Business model </t>
  </si>
  <si>
    <t>In respect of a for-profit entity, an entity’s business model is the system of transforming inputs through its activities into outputs and outcomes that aims to fulfil the entity’s strategic purposes and create value for the entity and hence generate cash flows over the short, medium and long term. In respect of a not-for-profit entity, an entity’s business model is the system of transforming inputs through its activities into outputs and outcomes that aims to further the entity’s objectives over the short, medium and long term.</t>
  </si>
  <si>
    <t>Chronic climate change risks</t>
  </si>
  <si>
    <t>Risks resulting from longer-term and cumulative changes in weather patterns, and climate-related trends. Chronic risks can amplify acute risks (event-based risks) and can relate to changes to the average of a climate variable over time.</t>
  </si>
  <si>
    <t>Climate</t>
  </si>
  <si>
    <t>The average weather that a location experiences over many years, even thousands of years. Key variables include temperature, rainfall and wind (CSIRO 2018).</t>
  </si>
  <si>
    <t>Climate change</t>
  </si>
  <si>
    <t>Persistent change in the average weather for an extended period of time, typically decades or longer. This change occurs on top of variability from year-to-year (CSIRO 2018).</t>
  </si>
  <si>
    <t>Climate Change Risk Assessment </t>
  </si>
  <si>
    <t>A systematic process of identifying, analysing, and evaluating the potential impacts of climate change on a specific entity. </t>
  </si>
  <si>
    <t>Climate change risk/Climate risk</t>
  </si>
  <si>
    <t>The effect of uncertainty on organisational objectives from acute and chronic climatic change. This includes physical, transition and liability risks. Physical risks are associated with direct impacts from rising aggregate global temperatures. Transition risks may result from activities undertaken to adjust towards a lower-carbon economy. Liability risks arise when a person or entity is held responsible for not acting sufficiently on physical or transition risks, causing damage to others (adapted from CSIRO (2016)). The terms climate change risk and climate risk are used interchangeably in this guide.</t>
  </si>
  <si>
    <t>Climate change scenario</t>
  </si>
  <si>
    <t>A coherent, plausible but often simplified description of a possible future state of the climate as influenced by climate change. It is not a prediction about the future, but rather it provides a means of understanding the potential impacts of climate change (CSIRO 2016).</t>
  </si>
  <si>
    <t>Climate projection</t>
  </si>
  <si>
    <t>The response of the climate system over the coming decades to an emissions scenario as simulated by a climate model to obtain a sense of the range of future climate conditions that may emerge, for which we must plan. A true climate prediction or forecast is not currently possible beyond a few months (CSIRO 2018).</t>
  </si>
  <si>
    <t xml:space="preserve">Climate resilience </t>
  </si>
  <si>
    <t>The capacity of an entity to adjust to climate-related changes, developments or uncertainties. Climate resilience involves the capacity to manage climate-related risks and benefit from climate-related opportunities, including the ability to respond and adapt to climate related transition risks and climate-related physical risks. An entity’s climate resilience includes both its strategic resilience and its operational resilience to climate-related changes, developments and uncertainties</t>
  </si>
  <si>
    <t>A person with ongoing, designated responsibility for the oversight of climate change risk within the organisation and who establishes and/or maintains the organisation’s context for climate change risk management. The climate risk officer champions the climate risk assessment process within the organisation and seeks its integration into existing risk frameworks.</t>
  </si>
  <si>
    <t>Climate-related financial disclosures</t>
  </si>
  <si>
    <t>In respect of a for-profit entity, climate-related financial disclosures are a particular form of general purpose financial report that provides information about the reporting entity’s climate-related risks and opportunities that could reasonably be expected to affect the entity’s cash flows, access to finance or cost of capital over the short, medium or long term, including information about the entity’s governance, strategy and risk management in relation to those risks and opportunities, and related metrics and targets. In respect of a not-for-profit entity, climate-related financial disclosures are a particular form of general purpose financial report that provides information about the reporting entity’s climate-related risks and opportunities that could reasonably be expected to affect the entity’s cash flows, access to finance or cost of capital, and its ability to further its objectives, over the short, medium or long term, including information about the entity’s governance, strategy and risk management in relation to those risks and opportunities, and related metrics and targets.</t>
  </si>
  <si>
    <t>Climate-related opportunity</t>
  </si>
  <si>
    <t>The potential positive impacts for an organisation related to climate change. Efforts to mitigate and adapt to climate change create the potential for organisations to benefit. Benefits may include resource efficiency and cost savings, utilising low emission energy sources, developing new products and services, and building robust supply chains (TCFD 2017).</t>
  </si>
  <si>
    <t>Climate-related physical risk(s)</t>
  </si>
  <si>
    <t>Risks resulting from climate change that can be event-driven (acute physical risk) or from longer-term shifts in climatic patterns (chronic physical risk). Acute physical risks arise from weather-related events such as storms, floods, drought or heatwaves, which are increasing in severity and frequency. Chronic physical risks arise from longer-term shifts in climatic patterns including changes in precipitation and temperature which could lead to sea level rise, reduced water availability, biodiversity loss and changes in soil productivity. These risks could carry financial implications for an entity, such as costs resulting from direct damage to assets or indirect effects of supply-chain disruption. A for-profit entity’s financial performance and a not-for-profit entity’s ability to further its objectives could also be affected by changes in water availability, sourcing and quality; and extreme temperature changes affecting the entity’s premises, operations, supply chains, transportation needs and employee health and safety.</t>
  </si>
  <si>
    <t>Climate-related targets</t>
  </si>
  <si>
    <t xml:space="preserve">In relation to Climate Disclosures, entities are not required to set climate-related target(s) for the purpose of making climate-related financial disclosures but should consider where such targets might be appropriate to support their strategy and risk management practices. If an entity has climate-related targets under relevant legislation, regulations or government policies, or has set its own targets, it should report against these within their disclosures (MT6). </t>
  </si>
  <si>
    <t>Climate-related transition plan </t>
  </si>
  <si>
    <t>In relation to Climate Disclosures, an aspect of an entity’s overall strategy that lays out the entity’s targets, actions or resources for its transition towards a lower-carbon economy, including actions such as reducing its greenhouse gas emissions. It generally contains information on an entity’s:
• actions to reduce its greenhouse gas emissions;
• response to climate-related transition risks; and
• creating and benefiting from the opportunities related to expected transition to a lower carbon economy.
Some entities may not have a transition plan in place or are in the process of developing a transition plan. It is sufficient to meet the disclosure requirement (S7d) if an entity discloses information on its planned response to the transition to a lower carbon economy.</t>
  </si>
  <si>
    <t>Climate-related transition risk(s)</t>
  </si>
  <si>
    <t>Risks that arise from efforts to transition to a lower-carbon economy. Transition risks include policy, legal/liability, technological, market and reputational risks. These risks could carry financial implications for an entity, such as increased operating costs or asset impairment due to new or amended climate-related regulations. A for-profit entity’s financial performance and a not-for-profit entity’s ability to further its objectives could also be affected by shifting demands from recipients of its goods and services (e.g. consumers) and the development and deployment of new technology.</t>
  </si>
  <si>
    <t>Climate-related transition risks and opportunities </t>
  </si>
  <si>
    <t>Transition risks and opportunities are a form of Climate Change risks and opportunities, and are defined by the Task Force on Climate-related Financial Disclosures (TCFD)11, as the potential financial risks and opportunities arising from the global transition to a low-carbon economy.  </t>
  </si>
  <si>
    <t>CO2 equivalent</t>
  </si>
  <si>
    <t>The universal unit of measurement to indicate the global warming potential of each greenhouse gas, expressed in terms of the global warming potential of one unit of carbon dioxide. This unit is used to evaluate releasing (or avoiding releasing) different greenhouse gases against a common basis.</t>
  </si>
  <si>
    <t>Emissions scenario</t>
  </si>
  <si>
    <t>Emissions scenarios are a tool with which to analyse how driving forces may influence future greenhouse gas emission outcomes and to assess the associated uncertainties. They are used in climate change analysis, including climate modelling and the assessment of impacts, adaptation and mitigation (IPCC 2000)</t>
  </si>
  <si>
    <t>Entity's prospects</t>
  </si>
  <si>
    <t xml:space="preserve">In relation to Climate Disclosures, the reference in disclosure requirement S1 to ‘the entity’s prospects’ refers to the following:
• in respect of a for-profit entity, the entity’s cash flows, access to finance or cost of capital over the short, medium or long term; and
• in respect of a not-for-profit entity, the entity’s cash flows, access to finance or cost of capital, and its ability to further its objectives, over the short, medium or long term. </t>
  </si>
  <si>
    <t xml:space="preserve">Financed emissions </t>
  </si>
  <si>
    <t>The portion of gross greenhouse gas emissions of an investee or counterparty attributed to the loans and investments made by an entity to the investee or counterparty.</t>
  </si>
  <si>
    <t xml:space="preserve">Global warming potential </t>
  </si>
  <si>
    <t>A factor describing the radiative forcing impact (degree of harm to the atmosphere) of one unit of a given greenhouse gas relative to one unit of CO2.</t>
  </si>
  <si>
    <t>Governance body(s)</t>
  </si>
  <si>
    <t xml:space="preserve">Entities should identify those having governance responsibilities for the entity. Entities can start by identifying their accountable authority under section 2.7 of the Government Sector Finance Act 2018 and describe how this authority has oversight of climate related risks and opportunities. Entities can also identify any senior executive level committee that has or could have oversight of climate related risks and opportunities. An entity’s governance structure may also include Cabinet, Cabinet committees, the Premier or Minister(s), depending on the nature of the entity’s operations and governance structure. </t>
  </si>
  <si>
    <t xml:space="preserve">Greenhouse gases </t>
  </si>
  <si>
    <t>The seven greenhouse gases listed in the Kyoto Protocol—carbon dioxide (CO2); methane (CH4); nitrous oxide (N2O); hydrofluorocarbons (HFCs); nitrogen trifluoride (NF3); perfluorocarbons (PFCs) and sulphur hexafluoride (SF6).</t>
  </si>
  <si>
    <t xml:space="preserve">Impracticable </t>
  </si>
  <si>
    <t>Applying a requirement is impracticable when an entity cannot apply it after making every reasonable effort to do so</t>
  </si>
  <si>
    <t xml:space="preserve">Indirect greenhouse gas emissions </t>
  </si>
  <si>
    <t>Emissions that are a consequence of the activities of an entity, but occur at sources owned or controlled by another entity.</t>
  </si>
  <si>
    <t>Latest international agreement on climate change</t>
  </si>
  <si>
    <t>An agreement by states, as members of the United Nations Framework Convention on Climate Change, to combat climate change. The agreements set norms and targets for a reduction in greenhouse gases</t>
  </si>
  <si>
    <t>Management role</t>
  </si>
  <si>
    <t xml:space="preserve">The distinction and connection between the accountable authority level oversight and management accountabilities should be clearly set out. The ‘oversight’ role focuses on ‘monitoring’ which differs from day-to-day management of climate-related risks and opportunities. Management can be interpreted as public sector senior executives having key responsibilities for climate-related risks and opportunities. Entities can describe how senior executives consider climate-related issues when:
• making decisions and managing risks to provide goods and services;
• supporting Ministers to develop and implement policies and legislation;
• building and maintaining infrastructure and other assets; and
• managing resources and any other relevant activities (e.g. providing recommendations to the board or equivalent on the entity’s objectives, plans, strategy and policies). </t>
  </si>
  <si>
    <t>Mandate</t>
  </si>
  <si>
    <t>A mandate is an authoritative instruction or order given to a body or individual. It sets out the specific powers and responsibilities assigned to them, often formalising the authority and scope of their work. In the context of climate-related risks, a mandate might involve specific duties related to assessing, managing, or reporting on climate-related risks.</t>
  </si>
  <si>
    <t>Materiality</t>
  </si>
  <si>
    <t>When a climate change risk is material, it results in significant deviation from the organisation’s strategic, financial or non-financial performance outcomes (Natural Capital Coalition 2016).</t>
  </si>
  <si>
    <t>Mitigation</t>
  </si>
  <si>
    <t>Climate change mitigation includes actions we take globally, nationally and individually to limit changes caused in the global climate by human activities. Mitigation activities are designed to reduce greenhouse emissions and/or increase the amounts of greenhouse gases removed from the atmosphere by greenhouse sinks.</t>
  </si>
  <si>
    <t>NARCliM</t>
  </si>
  <si>
    <t>The NSW and Australian Regional Climate Modelling (NARCliM) initiative provides an ensemble of robust regional climate projections for south-eastern Australia that can be used by the NSW and ACT community to plan for the range of likely future changes in climate. It can be accessed via the AdaptNSW website.</t>
  </si>
  <si>
    <t>Natural hazards</t>
  </si>
  <si>
    <t>A natural or human-induced situation or condition that could harm people or damage property or the environment. Natural hazards include heatwaves, flooding and tidal inundation, storms such as east coast lows, landslides and bushfire (Resilience NSW).</t>
  </si>
  <si>
    <t>Risk</t>
  </si>
  <si>
    <t>The effect of uncertainty on objectives, noting that effect is a deviation from the expected and may be positive and/or negative (ISO 2018).</t>
  </si>
  <si>
    <t>Risk management framework</t>
  </si>
  <si>
    <t>The set of components for integrating, designing, implementing, evaluating and improving risk management throughout an organisation (NSW Treasury 2015).</t>
  </si>
  <si>
    <t>Risk management process</t>
  </si>
  <si>
    <t>The systematic application of policies, procedures and practices to the tasks of communication, consultation, establishing the context and assessing, treating, monitoring, reviewing, recording and reporting risk (NSW Treasury 2015).</t>
  </si>
  <si>
    <t>Risk treatment</t>
  </si>
  <si>
    <t>A process to modify risk (NSW Treasury 2015).</t>
  </si>
  <si>
    <t xml:space="preserve">Scope 1 greenhouse gas emissions </t>
  </si>
  <si>
    <t xml:space="preserve">Direct greenhouse gas emissions that occur from sources that are owned or controlled by an entity. These emissions mainly arise from the following activities:
• generation of energy, heat, steam and electricity, such as fuel combustion in generators;
• transportation of materials, products, waste and people; such as the use of vehicles owned and operated by the reporting entity;
• intentional or unintentional GHG releases (fugitive emissions) such as methane emissions from coal mines, natural gas leaks from joints and seals, non-energy related industrial production and processes such as chemicals used in refrigerants and air conditioning; and
• solid waste disposal and wastewater treatment including on-site waste management. </t>
  </si>
  <si>
    <t>Scope 2 greenhouse gas emissions</t>
  </si>
  <si>
    <t>Indirect greenhouse gas emissions from the generation of purchased or acquired electricity, steam, heating or cooling consumed by an entity. Purchased and acquired electricity is electricity that is purchased or otherwise brought into an entity’s boundary. Scope 2 greenhouse gas emissions physically occur at the facility where electricity is generated</t>
  </si>
  <si>
    <t>Scope 3 greenhouse gas emissions</t>
  </si>
  <si>
    <t>Indirect greenhouse gas emissions (not included in Scope 2 greenhouse gas emissions) that occur in the value chain of an entity, including both upstream and downstream emissions.</t>
  </si>
  <si>
    <t>Time horizons</t>
  </si>
  <si>
    <t>Refers to the different periods over which the effects of climate-related risks and opportunities are expected to manifest and impact an entity. Short, medium and long term time horizons can vary between entities and depend on many factors. These factors include:
• sector specific characteristics, such as cash flow, investment and business cycles;
• the planning horizons typically used in an entity’s sector for strategic decision-making and capital allocation plans; and
• the time horizons over which the information users conduct their assessments of entities in that sector.</t>
  </si>
  <si>
    <t xml:space="preserve">Value chain </t>
  </si>
  <si>
    <t xml:space="preserve">The full range of interactions, resources and relationships related to a reporting entity’s business model and the external environment in which it operates. A value chain encompasses the interactions, resources and relationships an entity uses and depends on to create its products or services from conception to delivery, consumption and end-of-life, including interactions, resources and relationships in the entity’s operations, such as human resources; those along its supply, marketing and distribution channels, such as materials and service sourcing, and product and service sale and delivery; and the financing, geographical, geopolitical and regulatory environments in which the entity operates. </t>
  </si>
  <si>
    <t>Vulnerability</t>
  </si>
  <si>
    <t>The extent to which a system or organisation can cope with the negative impacts of climate change, variability and extremes. Vulnerability is a function of risk and adaptive capacity (AGO 2006).</t>
  </si>
  <si>
    <t>Weather</t>
  </si>
  <si>
    <t>The atmospheric conditions over defined short periods of time, such as hours or days.</t>
  </si>
  <si>
    <t>Portfolios</t>
  </si>
  <si>
    <t>Premier's Department and The Cabinet Office</t>
  </si>
  <si>
    <t>Climate Change Energy the Environment and Water</t>
  </si>
  <si>
    <t>Communities and Justice</t>
  </si>
  <si>
    <t>Creative Industries Tourism Hospitality and Sport</t>
  </si>
  <si>
    <t>Customer Service</t>
  </si>
  <si>
    <t>Education</t>
  </si>
  <si>
    <t>Health</t>
  </si>
  <si>
    <t>Planning Housing and Infrastructure</t>
  </si>
  <si>
    <t>Primary Industries and Regional Development</t>
  </si>
  <si>
    <t>Transport</t>
  </si>
  <si>
    <t>Treasury</t>
  </si>
  <si>
    <t>Other</t>
  </si>
  <si>
    <t>Provides funding for assets or infrastructure</t>
  </si>
  <si>
    <t>Planning, concept or design of assets or infrastructure</t>
  </si>
  <si>
    <t>Construction of assets or infrastructure</t>
  </si>
  <si>
    <t>Owns assets or infrastructure</t>
  </si>
  <si>
    <t xml:space="preserve">Operates assets or infrastructure. </t>
  </si>
  <si>
    <t>Other - please describe</t>
  </si>
  <si>
    <t>Reference material</t>
  </si>
  <si>
    <t>Primary responsibility (function/department)</t>
  </si>
  <si>
    <t>Agency specific comment and actions</t>
  </si>
  <si>
    <t>[Free text]</t>
  </si>
  <si>
    <t>Scale the action relative to the size and complexity of your organisation. Appoint or designate a climate risk officer with clear responsibilities. Define climate risk officer role description and identify potential candidates or position locations within the organisation structure.</t>
  </si>
  <si>
    <t>Review resource needs by Conducting an audit on current climate risk resources to identify critical resource gaps. Develop a resource allocation proposal and allocate appropriate resources or request budget approval.</t>
  </si>
  <si>
    <t>Review existing risk frameworks for potential inclusion of climate risk. Draft or adopt a formal policy or framework for climate risk assessment and treatment.</t>
  </si>
  <si>
    <t>Map key stakeholders and establish a cross-functional working group or committee to ensure stakeholder coordination. Define the coordination processes by developing a stakeholder engagement plan.</t>
  </si>
  <si>
    <t>Identify join climate-focused networks or collaborate with peer organisations on climate risk management initiatives. Schedule participation and plan knowledge sharing objectives.</t>
  </si>
  <si>
    <t>2. Identify, analyse &amp; evaluate</t>
  </si>
  <si>
    <t>Document all incidents related to extreme weather events in a centralised system for easy access and analysis. Regularly review these reports to identify patterns or recurring impacts and assess underlying causes. Develop and track indicators to monitor ongoing impacts and provide real-time updates.</t>
  </si>
  <si>
    <t xml:space="preserve">Identify and document reliable sources of climate change data (e.g. AdaptNSW and NARCliM). Develop a plan to regularly review and update this information to ensure it reflects the latest research and trends. </t>
  </si>
  <si>
    <t>Identify and document specific assets or areas within the organisation that may be vulnerable to climate risks. Develop assessment criteria and conduct a pilot assessment to evaluate the potential impacts. Document and use the findings to inform subsequent climate risk management.</t>
  </si>
  <si>
    <t>Draft risk statements and review with stakeholders before updating the enterprise risk register and documenting any controls.  Regularly review and update this information based on the latest data and assessments.</t>
  </si>
  <si>
    <t>Audit current data to identify and document gaps related to potential climate risks. Map out information needs and document any gaps. Develop a plan for data collection to address these gaps.</t>
  </si>
  <si>
    <t>Evaluate how climate risks could impact the organisation's objectives. Review and map these objectives, update risk statements, and document the connections to ensure strategic planning considers these risks.</t>
  </si>
  <si>
    <t>Develop statements that outline the potential social impacts of service disruptions due to climate risks. Map service impacts, assess social effects, document findings, and plan responses.</t>
  </si>
  <si>
    <t>Identify and document climate risks across various impact areas, including programs, policies, objectives, assets, services, supply chain, operations, and interdependent assets and services. Map the dependencies, document impacts, and plan assessments.</t>
  </si>
  <si>
    <t>Identify and document opportunities arising from a changing climate. Map potential benefits, assess opportunities, document findings, and plan to act on them.</t>
  </si>
  <si>
    <t>Identify opportunities for new or enhanced service delivery during the assessment or review of climate risks.</t>
  </si>
  <si>
    <t>Identify and implement joint actions with external stakeholders to enhance community resilience. Develop joint plans, document agreements, and ensure clear evidence of community benefits.</t>
  </si>
  <si>
    <t>Maintain and regularly update records of historical performance on climate-related issues to enable trend analysis. Gather historical data, create a database, and document trends.</t>
  </si>
  <si>
    <t>Establish and document a process for internal communication and dissemination of information on climate-related risks and adaptation activities. Map communication channels and develop a structured process.</t>
  </si>
  <si>
    <t>Commit to and document a schedule for the periodic review of climate adaptation plans. Develop a review schedule, define the process, and ensure regular updates.</t>
  </si>
  <si>
    <t>Allocate resources to continuously monitor new information on climate change impacts and projections. Review current resources, allocate funding, and document the approach.</t>
  </si>
  <si>
    <t>Resource and implement programs to develop skills and capabilities in climate risk management. Design training programs and develop materials.</t>
  </si>
  <si>
    <t>Monitor, review, and integrate climate risk performance measures into public reporting. Define performance measures, design reporting systems, and document the approach.</t>
  </si>
  <si>
    <t>For example, are there downstream impacts from your risks on the people of NSW – are you looking beyond your own immediate impacts? 
Note: this is a higher maturity level than 2.3.4</t>
  </si>
  <si>
    <t>Collaborators might include other government agencies, suppliers, local government, industry peers, etc who have interconnected risks. Coordination will help align adaptation efforts, share resources, and monitor climate-related risk management actions.</t>
  </si>
  <si>
    <t xml:space="preserve">* for how to read the results graph click here or see below </t>
  </si>
  <si>
    <t>Imminent</t>
  </si>
  <si>
    <t>Short term</t>
  </si>
  <si>
    <t>Medium term</t>
  </si>
  <si>
    <t>Long term</t>
  </si>
  <si>
    <t>0-6 months</t>
  </si>
  <si>
    <t>6-12 months</t>
  </si>
  <si>
    <t>1-2 years</t>
  </si>
  <si>
    <t>2+ years</t>
  </si>
  <si>
    <r>
      <t xml:space="preserve">What level of </t>
    </r>
    <r>
      <rPr>
        <b/>
        <sz val="10.5"/>
        <color theme="1"/>
        <rFont val="Arial"/>
        <family val="2"/>
      </rPr>
      <t>climate risk management maturity</t>
    </r>
    <r>
      <rPr>
        <sz val="10.5"/>
        <color theme="1"/>
        <rFont val="Arial"/>
        <family val="2"/>
      </rPr>
      <t xml:space="preserve"> do you think is appropriate for your organisation to target? </t>
    </r>
  </si>
  <si>
    <r>
      <rPr>
        <b/>
        <sz val="12"/>
        <color theme="3" tint="-0.249977111117893"/>
        <rFont val="Arial"/>
        <family val="2"/>
      </rPr>
      <t>Notes/next steps</t>
    </r>
    <r>
      <rPr>
        <b/>
        <i/>
        <sz val="12"/>
        <color theme="3" tint="-0.249977111117893"/>
        <rFont val="Arial"/>
        <family val="2"/>
      </rPr>
      <t xml:space="preserve">
</t>
    </r>
    <r>
      <rPr>
        <i/>
        <sz val="9"/>
        <color theme="3" tint="-0.249977111117893"/>
        <rFont val="Arial"/>
        <family val="2"/>
      </rPr>
      <t>Additional comments relating to current practice or target</t>
    </r>
  </si>
  <si>
    <r>
      <t xml:space="preserve">Advanced - </t>
    </r>
    <r>
      <rPr>
        <i/>
        <sz val="10.5"/>
        <color rgb="FF000000"/>
        <rFont val="Arial"/>
        <family val="2"/>
      </rPr>
      <t>Climate change risk assessments and adaptation responses consider broader social, economic and environmental resilience, and shared management of risk and interdependencies, including engagement with external stakeholders.</t>
    </r>
    <r>
      <rPr>
        <b/>
        <sz val="10.5"/>
        <color rgb="FF000000"/>
        <rFont val="Arial"/>
        <family val="2"/>
      </rPr>
      <t xml:space="preserve">
</t>
    </r>
    <r>
      <rPr>
        <i/>
        <sz val="10.5"/>
        <color rgb="FF000000"/>
        <rFont val="Arial"/>
        <family val="2"/>
      </rPr>
      <t>Shared and interdependent risks are being actively managed. Monitoring, learning and reporting on climate risks results in continuous improvement.</t>
    </r>
  </si>
  <si>
    <r>
      <t>Outcome</t>
    </r>
    <r>
      <rPr>
        <sz val="10.5"/>
        <color theme="1"/>
        <rFont val="Arial"/>
        <family val="2"/>
      </rPr>
      <t xml:space="preserve">: Social, economic and environment risks related to climate change identified. </t>
    </r>
    <r>
      <rPr>
        <b/>
        <sz val="10.5"/>
        <color theme="1"/>
        <rFont val="Arial"/>
        <family val="2"/>
      </rPr>
      <t xml:space="preserve">
</t>
    </r>
    <r>
      <rPr>
        <sz val="10.5"/>
        <color theme="1"/>
        <rFont val="Arial"/>
        <family val="2"/>
      </rPr>
      <t>Climate Risk performance targets are monitored, reviewed and publicly reported</t>
    </r>
    <r>
      <rPr>
        <b/>
        <sz val="10.5"/>
        <color theme="1"/>
        <rFont val="Arial"/>
        <family val="2"/>
      </rPr>
      <t xml:space="preserve">
</t>
    </r>
    <r>
      <rPr>
        <sz val="10.5"/>
        <color theme="1"/>
        <rFont val="Arial"/>
        <family val="2"/>
      </rPr>
      <t>Decision-makers actively engage in climate risk opportunities across sector and across government</t>
    </r>
  </si>
  <si>
    <r>
      <t>Outcome</t>
    </r>
    <r>
      <rPr>
        <sz val="10.5"/>
        <color theme="1"/>
        <rFont val="Arial"/>
        <family val="2"/>
      </rPr>
      <t>: Interdependencies between delivery of services and external critical assets, infrastructure and services have been identified.
Organisations strategies are visible &amp; transparent, &amp; consider climate projections, broader sustainability and strategic interdependencies</t>
    </r>
  </si>
  <si>
    <r>
      <t>Outcome</t>
    </r>
    <r>
      <rPr>
        <sz val="10.5"/>
        <color theme="1"/>
        <rFont val="Arial"/>
        <family val="2"/>
      </rPr>
      <t>: Gateways in decision-making have been identified and guidance on how to consider climate risks across the organisation has been developed.</t>
    </r>
    <r>
      <rPr>
        <b/>
        <sz val="10.5"/>
        <color theme="1"/>
        <rFont val="Arial"/>
        <family val="2"/>
      </rPr>
      <t xml:space="preserve">
</t>
    </r>
    <r>
      <rPr>
        <sz val="10.5"/>
        <color theme="1"/>
        <rFont val="Arial"/>
        <family val="2"/>
      </rPr>
      <t>Action is coordinated &amp; monitored across organisations with shared and interdependent risks</t>
    </r>
  </si>
  <si>
    <r>
      <t>Engagement</t>
    </r>
    <r>
      <rPr>
        <sz val="10.5"/>
        <color theme="1"/>
        <rFont val="Arial"/>
        <family val="2"/>
      </rPr>
      <t xml:space="preserve">: Community engagement forum established. </t>
    </r>
  </si>
  <si>
    <r>
      <t>Engagement</t>
    </r>
    <r>
      <rPr>
        <sz val="10.5"/>
        <color theme="1"/>
        <rFont val="Arial"/>
        <family val="2"/>
      </rPr>
      <t xml:space="preserve">: Community risk assessment undertaken. </t>
    </r>
  </si>
  <si>
    <r>
      <rPr>
        <b/>
        <sz val="10.5"/>
        <color theme="1"/>
        <rFont val="Arial"/>
        <family val="2"/>
      </rPr>
      <t xml:space="preserve">G1. </t>
    </r>
    <r>
      <rPr>
        <sz val="10.5"/>
        <color theme="1"/>
        <rFont val="Arial"/>
        <family val="2"/>
      </rPr>
      <t xml:space="preserve">The governance body (or bodies) (which can include a board, committee or equivalent body charged with governance) or individual(s) responsible for oversight of climate-related risks and opportunities. Specifically, the entity shall identify that body (or bodies) or individual(s) and disclose information about:
</t>
    </r>
    <r>
      <rPr>
        <b/>
        <sz val="10.5"/>
        <color theme="1"/>
        <rFont val="Arial"/>
        <family val="2"/>
      </rPr>
      <t>G1a.</t>
    </r>
    <r>
      <rPr>
        <sz val="10.5"/>
        <color theme="1"/>
        <rFont val="Arial"/>
        <family val="2"/>
      </rPr>
      <t xml:space="preserve"> How responsibilities for climate-related risks and opportunities are reflected in the terms of reference, mandates, role descriptions and other related policies applicable to that body (or bodies) or individual(s).
</t>
    </r>
    <r>
      <rPr>
        <b/>
        <sz val="10.5"/>
        <color theme="1"/>
        <rFont val="Arial"/>
        <family val="2"/>
      </rPr>
      <t>G1b.</t>
    </r>
    <r>
      <rPr>
        <sz val="10.5"/>
        <color theme="1"/>
        <rFont val="Arial"/>
        <family val="2"/>
      </rPr>
      <t xml:space="preserve"> How the body (or bodies) or individual(s) determines whether appropriate skills and competencies are available or will be developed to oversee actions designed to respond to climate-related risks and opportunities.
</t>
    </r>
    <r>
      <rPr>
        <b/>
        <sz val="10.5"/>
        <color theme="1"/>
        <rFont val="Arial"/>
        <family val="2"/>
      </rPr>
      <t>G1c.</t>
    </r>
    <r>
      <rPr>
        <sz val="10.5"/>
        <color theme="1"/>
        <rFont val="Arial"/>
        <family val="2"/>
      </rPr>
      <t xml:space="preserve"> How and how often the body (or bodies) or individual(s) is informed about climate-related risks and opportunities.
</t>
    </r>
    <r>
      <rPr>
        <b/>
        <sz val="10.5"/>
        <color theme="1"/>
        <rFont val="Arial"/>
        <family val="2"/>
      </rPr>
      <t>G1d.</t>
    </r>
    <r>
      <rPr>
        <sz val="10.5"/>
        <color theme="1"/>
        <rFont val="Arial"/>
        <family val="2"/>
      </rPr>
      <t xml:space="preserve"> How the body (or bodies) or individual(s) takes into account climate-related risks and opportunities when overseeing the entity’s strategy, its decisions on major transactions and its risk management processes and related policies, including whether the body (or bodies) or individual(s) has considered trade-offs associated with those risks and opportunities.
</t>
    </r>
    <r>
      <rPr>
        <b/>
        <sz val="10.5"/>
        <color theme="1"/>
        <rFont val="Arial"/>
        <family val="2"/>
      </rPr>
      <t>G1e.</t>
    </r>
    <r>
      <rPr>
        <sz val="10.5"/>
        <color theme="1"/>
        <rFont val="Arial"/>
        <family val="2"/>
      </rPr>
      <t xml:space="preserve"> How the body (or bodies) or individual(s) oversees the setting of targets related to climate-related risks and opportunities (if any), and monitors progress towards those targets.
</t>
    </r>
    <r>
      <rPr>
        <b/>
        <sz val="10.5"/>
        <color theme="1"/>
        <rFont val="Arial"/>
        <family val="2"/>
      </rPr>
      <t>G2.</t>
    </r>
    <r>
      <rPr>
        <sz val="10.5"/>
        <color theme="1"/>
        <rFont val="Arial"/>
        <family val="2"/>
      </rPr>
      <t xml:space="preserve"> Management’s role in the governance processes, controls and procedures used to monitor, manage and oversee climate-related risks and opportunities, including information about:
</t>
    </r>
    <r>
      <rPr>
        <b/>
        <sz val="10.5"/>
        <color theme="1"/>
        <rFont val="Arial"/>
        <family val="2"/>
      </rPr>
      <t>G2a.</t>
    </r>
    <r>
      <rPr>
        <sz val="10.5"/>
        <color theme="1"/>
        <rFont val="Arial"/>
        <family val="2"/>
      </rPr>
      <t xml:space="preserve"> Whether the role is delegated to a specific management-level position or management level committee and how oversight is exercised over that position or committee.
</t>
    </r>
    <r>
      <rPr>
        <b/>
        <sz val="10.5"/>
        <color theme="1"/>
        <rFont val="Arial"/>
        <family val="2"/>
      </rPr>
      <t>G2b.</t>
    </r>
    <r>
      <rPr>
        <sz val="10.5"/>
        <color theme="1"/>
        <rFont val="Arial"/>
        <family val="2"/>
      </rPr>
      <t xml:space="preserve"> Whether management uses controls and procedures to support the oversight of climate- related risks and opportunities and, if so, how these controls and procedures are integrated with other internal functions.
</t>
    </r>
    <r>
      <rPr>
        <b/>
        <sz val="10.5"/>
        <color theme="1"/>
        <rFont val="Arial"/>
        <family val="2"/>
      </rPr>
      <t>G3.</t>
    </r>
    <r>
      <rPr>
        <sz val="10.5"/>
        <color theme="1"/>
        <rFont val="Arial"/>
        <family val="2"/>
      </rPr>
      <t xml:space="preserve"> In preparing disclosures to fulfil the requirements in G1. and G2, an entity shall avoid unnecessary duplication. For example, if oversight is managed on an integrated basis, the entity would avoid duplication by providing integrated governance disclosures for requirements G1 (a) to (e) and/or other sustainability-related risks and opportunities.</t>
    </r>
  </si>
  <si>
    <r>
      <rPr>
        <b/>
        <sz val="10.5"/>
        <color theme="1"/>
        <rFont val="Arial"/>
        <family val="2"/>
      </rPr>
      <t xml:space="preserve">R1. </t>
    </r>
    <r>
      <rPr>
        <sz val="10.5"/>
        <color theme="1"/>
        <rFont val="Arial"/>
        <family val="2"/>
      </rPr>
      <t xml:space="preserve">The processes and related policies the entity uses to identify, assess, prioritise and monitor climate-related risks, including information about:
</t>
    </r>
    <r>
      <rPr>
        <b/>
        <sz val="10.5"/>
        <color theme="1"/>
        <rFont val="Arial"/>
        <family val="2"/>
      </rPr>
      <t>R1a.</t>
    </r>
    <r>
      <rPr>
        <sz val="10.5"/>
        <color theme="1"/>
        <rFont val="Arial"/>
        <family val="2"/>
      </rPr>
      <t xml:space="preserve"> the inputs and parameters the entity uses (for example, information about data sources and the scope of operations covered in the processes)
</t>
    </r>
    <r>
      <rPr>
        <b/>
        <sz val="10.5"/>
        <color theme="1"/>
        <rFont val="Arial"/>
        <family val="2"/>
      </rPr>
      <t>R1b.</t>
    </r>
    <r>
      <rPr>
        <sz val="10.5"/>
        <color theme="1"/>
        <rFont val="Arial"/>
        <family val="2"/>
      </rPr>
      <t xml:space="preserve"> how the entity assesses the nature, likelihood and magnitude of the effects of those risks (for example, whether the entity considers qualitative factors, quantitative thresholds or other criteria)
</t>
    </r>
    <r>
      <rPr>
        <b/>
        <sz val="10.5"/>
        <color theme="1"/>
        <rFont val="Arial"/>
        <family val="2"/>
      </rPr>
      <t>R1c.</t>
    </r>
    <r>
      <rPr>
        <sz val="10.5"/>
        <color theme="1"/>
        <rFont val="Arial"/>
        <family val="2"/>
      </rPr>
      <t xml:space="preserve"> whether and how the entity prioritises climate-related risks relative to other types of risk
</t>
    </r>
    <r>
      <rPr>
        <b/>
        <sz val="10.5"/>
        <color theme="1"/>
        <rFont val="Arial"/>
        <family val="2"/>
      </rPr>
      <t>R1d.</t>
    </r>
    <r>
      <rPr>
        <sz val="10.5"/>
        <color theme="1"/>
        <rFont val="Arial"/>
        <family val="2"/>
      </rPr>
      <t xml:space="preserve"> how the entity monitors climate-related risks.
</t>
    </r>
    <r>
      <rPr>
        <b/>
        <sz val="10.5"/>
        <color theme="1"/>
        <rFont val="Arial"/>
        <family val="2"/>
      </rPr>
      <t>R2.</t>
    </r>
    <r>
      <rPr>
        <sz val="10.5"/>
        <color theme="1"/>
        <rFont val="Arial"/>
        <family val="2"/>
      </rPr>
      <t xml:space="preserve"> The processes the entity uses to identify, assess, prioritise and monitor climate-related opportunities.
</t>
    </r>
    <r>
      <rPr>
        <b/>
        <sz val="10.5"/>
        <color theme="1"/>
        <rFont val="Arial"/>
        <family val="2"/>
      </rPr>
      <t>R3.</t>
    </r>
    <r>
      <rPr>
        <sz val="10.5"/>
        <color theme="1"/>
        <rFont val="Arial"/>
        <family val="2"/>
      </rPr>
      <t xml:space="preserve"> The extent to which, and how, the processes for identifying, assessing, prioritising and monitoring climate-related risks and opportunities are integrated into and inform the entity’s overall risk management process.
</t>
    </r>
    <r>
      <rPr>
        <b/>
        <sz val="10.5"/>
        <color theme="1"/>
        <rFont val="Arial"/>
        <family val="2"/>
      </rPr>
      <t>R4.</t>
    </r>
    <r>
      <rPr>
        <sz val="10.5"/>
        <color theme="1"/>
        <rFont val="Arial"/>
        <family val="2"/>
      </rPr>
      <t xml:space="preserve"> In preparing disclosures to fulfil the requirements in R1, an entity shall avoid unnecessary duplication. For example, an entity would avoid duplication by providing integrated risk management disclosures instead of separate disclosures for each climate-related risk and opportunity and/or other sustainability-related risks and opportunities if these risks and opportunities are managed on an integrated basis.</t>
    </r>
  </si>
  <si>
    <r>
      <rPr>
        <b/>
        <sz val="10.5"/>
        <color theme="1"/>
        <rFont val="Arial"/>
        <family val="2"/>
      </rPr>
      <t xml:space="preserve">MT1. </t>
    </r>
    <r>
      <rPr>
        <sz val="10.5"/>
        <color theme="1"/>
        <rFont val="Arial"/>
        <family val="2"/>
      </rPr>
      <t xml:space="preserve">The following absolute gross GHG emissions generated during the reporting period, expressed as metric tonnes of CO2 equivalent:
</t>
    </r>
    <r>
      <rPr>
        <b/>
        <sz val="10.5"/>
        <color theme="1"/>
        <rFont val="Arial"/>
        <family val="2"/>
      </rPr>
      <t>MT1a.</t>
    </r>
    <r>
      <rPr>
        <sz val="10.5"/>
        <color theme="1"/>
        <rFont val="Arial"/>
        <family val="2"/>
      </rPr>
      <t xml:space="preserve"> Scope 1 GHG emissions
</t>
    </r>
    <r>
      <rPr>
        <b/>
        <sz val="10.5"/>
        <color theme="1"/>
        <rFont val="Arial"/>
        <family val="2"/>
      </rPr>
      <t>MT1b.</t>
    </r>
    <r>
      <rPr>
        <sz val="10.5"/>
        <color theme="1"/>
        <rFont val="Arial"/>
        <family val="2"/>
      </rPr>
      <t xml:space="preserve"> Scope 2 GHG emissions.
</t>
    </r>
    <r>
      <rPr>
        <b/>
        <sz val="10.5"/>
        <color theme="1"/>
        <rFont val="Arial"/>
        <family val="2"/>
      </rPr>
      <t>MT2.</t>
    </r>
    <r>
      <rPr>
        <sz val="10.5"/>
        <color theme="1"/>
        <rFont val="Arial"/>
        <family val="2"/>
      </rPr>
      <t xml:space="preserve"> The approach it uses to measure its GHG emissions including:
</t>
    </r>
    <r>
      <rPr>
        <b/>
        <sz val="10.5"/>
        <color theme="1"/>
        <rFont val="Arial"/>
        <family val="2"/>
      </rPr>
      <t>MT2a.</t>
    </r>
    <r>
      <rPr>
        <sz val="10.5"/>
        <color theme="1"/>
        <rFont val="Arial"/>
        <family val="2"/>
      </rPr>
      <t xml:space="preserve"> the measurement approach, inputs and assumptions the entity uses
</t>
    </r>
    <r>
      <rPr>
        <b/>
        <sz val="10.5"/>
        <color theme="1"/>
        <rFont val="Arial"/>
        <family val="2"/>
      </rPr>
      <t>MT2b.</t>
    </r>
    <r>
      <rPr>
        <sz val="10.5"/>
        <color theme="1"/>
        <rFont val="Arial"/>
        <family val="2"/>
      </rPr>
      <t xml:space="preserve"> the reason why the entity has chosen the measurement approach, inputs and assumptions it uses
</t>
    </r>
    <r>
      <rPr>
        <b/>
        <sz val="10.5"/>
        <color theme="1"/>
        <rFont val="Arial"/>
        <family val="2"/>
      </rPr>
      <t>MT2c.</t>
    </r>
    <r>
      <rPr>
        <sz val="10.5"/>
        <color theme="1"/>
        <rFont val="Arial"/>
        <family val="2"/>
      </rPr>
      <t xml:space="preserve"> any changes the entity made to the measurement approach, inputs and assumptions under the relevant NSW Government methodology during the reporting period and the reasons for those changes.
</t>
    </r>
    <r>
      <rPr>
        <b/>
        <sz val="10.5"/>
        <color theme="1"/>
        <rFont val="Arial"/>
        <family val="2"/>
      </rPr>
      <t>MT3.</t>
    </r>
    <r>
      <rPr>
        <sz val="10.5"/>
        <color theme="1"/>
        <rFont val="Arial"/>
        <family val="2"/>
      </rPr>
      <t xml:space="preserve"> For Scope 1 and Scope 2 greenhouse gas emissions disclosed in accordance with disclosure requirement MT1, disaggregate emissions between:
</t>
    </r>
    <r>
      <rPr>
        <b/>
        <sz val="10.5"/>
        <color theme="1"/>
        <rFont val="Arial"/>
        <family val="2"/>
      </rPr>
      <t>MT3a.</t>
    </r>
    <r>
      <rPr>
        <sz val="10.5"/>
        <color theme="1"/>
        <rFont val="Arial"/>
        <family val="2"/>
      </rPr>
      <t xml:space="preserve"> the consolidated accounting group (for example, for an entity applying Australian Accounting Standards, this group would comprise the parent and its consolidated subsidiaries)
</t>
    </r>
    <r>
      <rPr>
        <b/>
        <sz val="10.5"/>
        <color theme="1"/>
        <rFont val="Arial"/>
        <family val="2"/>
      </rPr>
      <t>MT3b.</t>
    </r>
    <r>
      <rPr>
        <sz val="10.5"/>
        <color theme="1"/>
        <rFont val="Arial"/>
        <family val="2"/>
      </rPr>
      <t xml:space="preserve"> other investees excluded from disclosure requirement MT3a (for example, for an entity applying Australian Accounting Standards, these investees would include associates, joint ventures and unconsolidated subsidiaries).
</t>
    </r>
    <r>
      <rPr>
        <b/>
        <sz val="10.5"/>
        <color theme="1"/>
        <rFont val="Arial"/>
        <family val="2"/>
      </rPr>
      <t>MT4.</t>
    </r>
    <r>
      <rPr>
        <sz val="10.5"/>
        <color theme="1"/>
        <rFont val="Arial"/>
        <family val="2"/>
      </rPr>
      <t xml:space="preserve"> For scope 2 greenhouse gas emissions disclosed in accordance with MT1b, disclose its location-based Scope 2 greenhouse gas emissions.
</t>
    </r>
    <r>
      <rPr>
        <b/>
        <sz val="10.5"/>
        <color theme="1"/>
        <rFont val="Arial"/>
        <family val="2"/>
      </rPr>
      <t>MT5.</t>
    </r>
    <r>
      <rPr>
        <sz val="10.5"/>
        <color theme="1"/>
        <rFont val="Arial"/>
        <family val="2"/>
      </rPr>
      <t xml:space="preserve"> If another metric has been developed by an entity, the entity shall disclose information about:
</t>
    </r>
    <r>
      <rPr>
        <b/>
        <sz val="10.5"/>
        <color theme="1"/>
        <rFont val="Arial"/>
        <family val="2"/>
      </rPr>
      <t>MT5a.</t>
    </r>
    <r>
      <rPr>
        <sz val="10.5"/>
        <color theme="1"/>
        <rFont val="Arial"/>
        <family val="2"/>
      </rPr>
      <t xml:space="preserve"> how the metric is defined
</t>
    </r>
    <r>
      <rPr>
        <b/>
        <sz val="10.5"/>
        <color theme="1"/>
        <rFont val="Arial"/>
        <family val="2"/>
      </rPr>
      <t>MT5b.</t>
    </r>
    <r>
      <rPr>
        <sz val="10.5"/>
        <color theme="1"/>
        <rFont val="Arial"/>
        <family val="2"/>
      </rPr>
      <t xml:space="preserve"> whether the metric is an absolute measure, a measure expressed in relation to another metric or a qualitative measure, such as a red, amber, green (RAG) status
</t>
    </r>
    <r>
      <rPr>
        <b/>
        <sz val="10.5"/>
        <color theme="1"/>
        <rFont val="Arial"/>
        <family val="2"/>
      </rPr>
      <t>MT5c.</t>
    </r>
    <r>
      <rPr>
        <sz val="10.5"/>
        <color theme="1"/>
        <rFont val="Arial"/>
        <family val="2"/>
      </rPr>
      <t xml:space="preserve"> whether the metric is validated by a third party and if so which party
</t>
    </r>
    <r>
      <rPr>
        <b/>
        <sz val="10.5"/>
        <color theme="1"/>
        <rFont val="Arial"/>
        <family val="2"/>
      </rPr>
      <t>MT5d.</t>
    </r>
    <r>
      <rPr>
        <sz val="10.5"/>
        <color theme="1"/>
        <rFont val="Arial"/>
        <family val="2"/>
      </rPr>
      <t xml:space="preserve"> the method used to calculate the metric and the inputs to the calculation, including the limitations of the method used and the significant assumptions made.
</t>
    </r>
    <r>
      <rPr>
        <b/>
        <sz val="10.5"/>
        <color theme="1"/>
        <rFont val="Arial"/>
        <family val="2"/>
      </rPr>
      <t>MT6.</t>
    </r>
    <r>
      <rPr>
        <sz val="10.5"/>
        <color theme="1"/>
        <rFont val="Arial"/>
        <family val="2"/>
      </rPr>
      <t xml:space="preserve"> For each target, the entity shall disclose:
</t>
    </r>
    <r>
      <rPr>
        <b/>
        <sz val="10.5"/>
        <color theme="1"/>
        <rFont val="Arial"/>
        <family val="2"/>
      </rPr>
      <t>MT6a.</t>
    </r>
    <r>
      <rPr>
        <sz val="10.5"/>
        <color theme="1"/>
        <rFont val="Arial"/>
        <family val="2"/>
      </rPr>
      <t xml:space="preserve"> the metric used to set the target and to monitor progress towards reaching the target
</t>
    </r>
    <r>
      <rPr>
        <b/>
        <sz val="10.5"/>
        <color theme="1"/>
        <rFont val="Arial"/>
        <family val="2"/>
      </rPr>
      <t>MT6b.</t>
    </r>
    <r>
      <rPr>
        <sz val="10.5"/>
        <color theme="1"/>
        <rFont val="Arial"/>
        <family val="2"/>
      </rPr>
      <t xml:space="preserve"> the objective of the target (for example, mitigation, adaptation or conformance with science-based initiatives)
</t>
    </r>
    <r>
      <rPr>
        <b/>
        <sz val="10.5"/>
        <color theme="1"/>
        <rFont val="Arial"/>
        <family val="2"/>
      </rPr>
      <t>MT6c.</t>
    </r>
    <r>
      <rPr>
        <sz val="10.5"/>
        <color theme="1"/>
        <rFont val="Arial"/>
        <family val="2"/>
      </rPr>
      <t xml:space="preserve"> the specific quantitative or qualitative target the entity has set or is required to meet
</t>
    </r>
    <r>
      <rPr>
        <b/>
        <sz val="10.5"/>
        <color theme="1"/>
        <rFont val="Arial"/>
        <family val="2"/>
      </rPr>
      <t>MT6d.</t>
    </r>
    <r>
      <rPr>
        <sz val="10.5"/>
        <color theme="1"/>
        <rFont val="Arial"/>
        <family val="2"/>
      </rPr>
      <t xml:space="preserve"> the part of the entity to which the target applies (for example, whether the target applies to the entity in its entirety or only a part of the entity, such as a specific business unit or specific geographical region)
</t>
    </r>
    <r>
      <rPr>
        <b/>
        <sz val="10.5"/>
        <color theme="1"/>
        <rFont val="Arial"/>
        <family val="2"/>
      </rPr>
      <t>MT6e.</t>
    </r>
    <r>
      <rPr>
        <sz val="10.5"/>
        <color theme="1"/>
        <rFont val="Arial"/>
        <family val="2"/>
      </rPr>
      <t xml:space="preserve"> the period over which the target applies
</t>
    </r>
    <r>
      <rPr>
        <b/>
        <sz val="10.5"/>
        <color theme="1"/>
        <rFont val="Arial"/>
        <family val="2"/>
      </rPr>
      <t>MT6f.</t>
    </r>
    <r>
      <rPr>
        <sz val="10.5"/>
        <color theme="1"/>
        <rFont val="Arial"/>
        <family val="2"/>
      </rPr>
      <t xml:space="preserve"> the base period from which progress is measured
</t>
    </r>
    <r>
      <rPr>
        <b/>
        <sz val="10.5"/>
        <color theme="1"/>
        <rFont val="Arial"/>
        <family val="2"/>
      </rPr>
      <t>MT6g.</t>
    </r>
    <r>
      <rPr>
        <sz val="10.5"/>
        <color theme="1"/>
        <rFont val="Arial"/>
        <family val="2"/>
      </rPr>
      <t xml:space="preserve"> any milestones and interim targets
</t>
    </r>
    <r>
      <rPr>
        <b/>
        <sz val="10.5"/>
        <color theme="1"/>
        <rFont val="Arial"/>
        <family val="2"/>
      </rPr>
      <t>MT6h.</t>
    </r>
    <r>
      <rPr>
        <sz val="10.5"/>
        <color theme="1"/>
        <rFont val="Arial"/>
        <family val="2"/>
      </rPr>
      <t xml:space="preserve"> if the target is quantitative, whether it is an absolute target or an intensity target
</t>
    </r>
    <r>
      <rPr>
        <b/>
        <sz val="10.5"/>
        <color theme="1"/>
        <rFont val="Arial"/>
        <family val="2"/>
      </rPr>
      <t>MT6i.</t>
    </r>
    <r>
      <rPr>
        <sz val="10.5"/>
        <color theme="1"/>
        <rFont val="Arial"/>
        <family val="2"/>
      </rPr>
      <t xml:space="preserve"> how the latest international agreement on climate change, including jurisdictional commitments that arise from that agreement, has informed the target.
</t>
    </r>
    <r>
      <rPr>
        <b/>
        <sz val="10.5"/>
        <color theme="1"/>
        <rFont val="Arial"/>
        <family val="2"/>
      </rPr>
      <t>MT7.</t>
    </r>
    <r>
      <rPr>
        <sz val="10.5"/>
        <color theme="1"/>
        <rFont val="Arial"/>
        <family val="2"/>
      </rPr>
      <t xml:space="preserve"> An entity shall disclose information about its approach to setting and reviewing each target, and how it monitors progress against each target, including:
</t>
    </r>
    <r>
      <rPr>
        <b/>
        <sz val="10.5"/>
        <color theme="1"/>
        <rFont val="Arial"/>
        <family val="2"/>
      </rPr>
      <t>MT7a.</t>
    </r>
    <r>
      <rPr>
        <sz val="10.5"/>
        <color theme="1"/>
        <rFont val="Arial"/>
        <family val="2"/>
      </rPr>
      <t xml:space="preserve"> whether the target and the methodology for setting the target has been validated by a third party
</t>
    </r>
    <r>
      <rPr>
        <b/>
        <sz val="10.5"/>
        <color theme="1"/>
        <rFont val="Arial"/>
        <family val="2"/>
      </rPr>
      <t>MT7b.</t>
    </r>
    <r>
      <rPr>
        <sz val="10.5"/>
        <color theme="1"/>
        <rFont val="Arial"/>
        <family val="2"/>
      </rPr>
      <t xml:space="preserve"> the entity’s processes for reviewing the target
</t>
    </r>
    <r>
      <rPr>
        <b/>
        <sz val="10.5"/>
        <color theme="1"/>
        <rFont val="Arial"/>
        <family val="2"/>
      </rPr>
      <t>MT7c.</t>
    </r>
    <r>
      <rPr>
        <sz val="10.5"/>
        <color theme="1"/>
        <rFont val="Arial"/>
        <family val="2"/>
      </rPr>
      <t xml:space="preserve"> the metrics used to monitor progress towards reaching the target
</t>
    </r>
    <r>
      <rPr>
        <b/>
        <sz val="10.5"/>
        <color theme="1"/>
        <rFont val="Arial"/>
        <family val="2"/>
      </rPr>
      <t>MT7d.</t>
    </r>
    <r>
      <rPr>
        <sz val="10.5"/>
        <color theme="1"/>
        <rFont val="Arial"/>
        <family val="2"/>
      </rPr>
      <t xml:space="preserve"> any revisions to the target and an explanation for those revisions.
</t>
    </r>
    <r>
      <rPr>
        <b/>
        <sz val="10.5"/>
        <color theme="1"/>
        <rFont val="Arial"/>
        <family val="2"/>
      </rPr>
      <t>MT8.</t>
    </r>
    <r>
      <rPr>
        <sz val="10.5"/>
        <color theme="1"/>
        <rFont val="Arial"/>
        <family val="2"/>
      </rPr>
      <t xml:space="preserve"> An entity shall disclose information about its performance against each climate-related target and an analysis of trends or changes in the entity’s performance.
</t>
    </r>
    <r>
      <rPr>
        <b/>
        <sz val="10.5"/>
        <color theme="1"/>
        <rFont val="Arial"/>
        <family val="2"/>
      </rPr>
      <t>MT9.</t>
    </r>
    <r>
      <rPr>
        <sz val="10.5"/>
        <color theme="1"/>
        <rFont val="Arial"/>
        <family val="2"/>
      </rPr>
      <t xml:space="preserve"> For each GHG emissions target disclosed in accordance with requirements MT6 and MT7, an entity shall disclose:
</t>
    </r>
    <r>
      <rPr>
        <b/>
        <sz val="10.5"/>
        <color theme="1"/>
        <rFont val="Arial"/>
        <family val="2"/>
      </rPr>
      <t>MT9a.</t>
    </r>
    <r>
      <rPr>
        <sz val="10.5"/>
        <color theme="1"/>
        <rFont val="Arial"/>
        <family val="2"/>
      </rPr>
      <t xml:space="preserve"> which GHGs are covered by the target
</t>
    </r>
    <r>
      <rPr>
        <b/>
        <sz val="10.5"/>
        <color theme="1"/>
        <rFont val="Arial"/>
        <family val="2"/>
      </rPr>
      <t>MT9b.</t>
    </r>
    <r>
      <rPr>
        <sz val="10.5"/>
        <color theme="1"/>
        <rFont val="Arial"/>
        <family val="2"/>
      </rPr>
      <t xml:space="preserve"> whether scope 1 or scope 2 GHG emissions are covered by the target
</t>
    </r>
    <r>
      <rPr>
        <b/>
        <sz val="10.5"/>
        <color theme="1"/>
        <rFont val="Arial"/>
        <family val="2"/>
      </rPr>
      <t>MT9c.</t>
    </r>
    <r>
      <rPr>
        <sz val="10.5"/>
        <color theme="1"/>
        <rFont val="Arial"/>
        <family val="2"/>
      </rPr>
      <t xml:space="preserve"> whether the target is a gross GHG emissions target. If the entity discloses a net GHG emissions target, the entity is also required to separately disclose its associated gross GHG emissions target
</t>
    </r>
    <r>
      <rPr>
        <b/>
        <sz val="10.5"/>
        <color theme="1"/>
        <rFont val="Arial"/>
        <family val="2"/>
      </rPr>
      <t>MT9d.</t>
    </r>
    <r>
      <rPr>
        <sz val="10.5"/>
        <color theme="1"/>
        <rFont val="Arial"/>
        <family val="2"/>
      </rPr>
      <t xml:space="preserve"> the entity’s planned use of carbon credits to offset GHG emissions to achieve any net GHG emissions target. In explaining its planned use of carbon credits, the entity shall disclose information including:
MT9di. the extent to which, and how, achieving any net GHG emissions target relies on the use of carbon credits
</t>
    </r>
    <r>
      <rPr>
        <b/>
        <sz val="10.5"/>
        <color theme="1"/>
        <rFont val="Arial"/>
        <family val="2"/>
      </rPr>
      <t>MT9dii.</t>
    </r>
    <r>
      <rPr>
        <sz val="10.5"/>
        <color theme="1"/>
        <rFont val="Arial"/>
        <family val="2"/>
      </rPr>
      <t xml:space="preserve"> which third-party scheme(s) will verify or certify the carbon credits
</t>
    </r>
    <r>
      <rPr>
        <b/>
        <sz val="10.5"/>
        <color theme="1"/>
        <rFont val="Arial"/>
        <family val="2"/>
      </rPr>
      <t>MT9diii.</t>
    </r>
    <r>
      <rPr>
        <sz val="10.5"/>
        <color theme="1"/>
        <rFont val="Arial"/>
        <family val="2"/>
      </rPr>
      <t xml:space="preserve"> the type of carbon credit, including whether the underlying offset will be nature-based or based on technological carbon removals, and whether the underlying offset is achieved through carbon reduction or removal
</t>
    </r>
    <r>
      <rPr>
        <b/>
        <sz val="10.5"/>
        <color theme="1"/>
        <rFont val="Arial"/>
        <family val="2"/>
      </rPr>
      <t>MT9div.</t>
    </r>
    <r>
      <rPr>
        <sz val="10.5"/>
        <color theme="1"/>
        <rFont val="Arial"/>
        <family val="2"/>
      </rPr>
      <t xml:space="preserve"> any other factors necessary for users of general purpose financial reports to understand the credibility and integrity of the carbon credits the entity plans to use (for example, assumptions regarding the permanence of the carbon offset).</t>
    </r>
  </si>
  <si>
    <r>
      <rPr>
        <b/>
        <sz val="10.5"/>
        <color theme="1"/>
        <rFont val="Arial"/>
        <family val="2"/>
      </rPr>
      <t xml:space="preserve">S1. </t>
    </r>
    <r>
      <rPr>
        <sz val="10.5"/>
        <color theme="1"/>
        <rFont val="Arial"/>
        <family val="2"/>
      </rPr>
      <t xml:space="preserve">Describe climate-related risks and opportunities that could reasonably be expected to affect the entity’s prospects.
</t>
    </r>
    <r>
      <rPr>
        <b/>
        <sz val="10.5"/>
        <color theme="1"/>
        <rFont val="Arial"/>
        <family val="2"/>
      </rPr>
      <t>S2.</t>
    </r>
    <r>
      <rPr>
        <sz val="10.5"/>
        <color theme="1"/>
        <rFont val="Arial"/>
        <family val="2"/>
      </rPr>
      <t xml:space="preserve"> Explain, for each climate-related risk and opportunity identified, whether the entity considers the risk to be a climate-related physical risk or climate-related transition risk.
</t>
    </r>
    <r>
      <rPr>
        <b/>
        <sz val="10.5"/>
        <color theme="1"/>
        <rFont val="Arial"/>
        <family val="2"/>
      </rPr>
      <t>S3.</t>
    </r>
    <r>
      <rPr>
        <sz val="10.5"/>
        <color theme="1"/>
        <rFont val="Arial"/>
        <family val="2"/>
      </rPr>
      <t xml:space="preserve"> Specify the time horizons – short, medium or long term – over which the effects of each of those climate-related risks and opportunities could reasonably be expected to occur.
</t>
    </r>
    <r>
      <rPr>
        <b/>
        <sz val="10.5"/>
        <color theme="1"/>
        <rFont val="Arial"/>
        <family val="2"/>
      </rPr>
      <t>S4.</t>
    </r>
    <r>
      <rPr>
        <sz val="10.5"/>
        <color theme="1"/>
        <rFont val="Arial"/>
        <family val="2"/>
      </rPr>
      <t xml:space="preserve"> Explain how the entity defines short term, medium term and long term, and how these definitions are linked to the planning horizons used by the entity for strategic decision-making.
</t>
    </r>
    <r>
      <rPr>
        <b/>
        <sz val="10.5"/>
        <color theme="1"/>
        <rFont val="Arial"/>
        <family val="2"/>
      </rPr>
      <t>S5.</t>
    </r>
    <r>
      <rPr>
        <sz val="10.5"/>
        <color theme="1"/>
        <rFont val="Arial"/>
        <family val="2"/>
      </rPr>
      <t xml:space="preserve"> Describe the current and anticipated effects of climate-related risks and opportunities on the entity’s business model.
</t>
    </r>
    <r>
      <rPr>
        <b/>
        <sz val="10.5"/>
        <color theme="1"/>
        <rFont val="Arial"/>
        <family val="2"/>
      </rPr>
      <t>S6.</t>
    </r>
    <r>
      <rPr>
        <sz val="10.5"/>
        <color theme="1"/>
        <rFont val="Arial"/>
        <family val="2"/>
      </rPr>
      <t xml:space="preserve"> Describe where climate-related risks and opportunities are concentrated (for example, geographical areas, facilities, supply chains and types of assets).
</t>
    </r>
    <r>
      <rPr>
        <b/>
        <sz val="10.5"/>
        <color theme="1"/>
        <rFont val="Arial"/>
        <family val="2"/>
      </rPr>
      <t>S7.</t>
    </r>
    <r>
      <rPr>
        <sz val="10.5"/>
        <color theme="1"/>
        <rFont val="Arial"/>
        <family val="2"/>
      </rPr>
      <t xml:space="preserve"> Information about how the entity has responded to, plans to respond to, or both, climate-related risks and opportunities in its strategy and decision-making, including how the entity plans to achieve any climate-related targets it has set and any targets it is required to meet by law, regulation or government policy. Specifically, the entity shall disclose information about:
</t>
    </r>
    <r>
      <rPr>
        <b/>
        <sz val="10.5"/>
        <color theme="1"/>
        <rFont val="Arial"/>
        <family val="2"/>
      </rPr>
      <t>S7a.</t>
    </r>
    <r>
      <rPr>
        <sz val="10.5"/>
        <color theme="1"/>
        <rFont val="Arial"/>
        <family val="2"/>
      </rPr>
      <t xml:space="preserve"> current and anticipated changes to the entity’s business model, including its resource allocation, to address climate-related risks and opportunities (for example, these changes could include plans to manage or decommission carbon-, energy- or water-intensive operations; resource allocations resulting from demand or supply chain changes; resource allocations arising from business development through capital expenditure or additional expenditure on research and development; and acquisitions or divestments)
</t>
    </r>
    <r>
      <rPr>
        <b/>
        <sz val="10.5"/>
        <color theme="1"/>
        <rFont val="Arial"/>
        <family val="2"/>
      </rPr>
      <t xml:space="preserve">S7b. </t>
    </r>
    <r>
      <rPr>
        <sz val="10.5"/>
        <color theme="1"/>
        <rFont val="Arial"/>
        <family val="2"/>
      </rPr>
      <t xml:space="preserve">current and anticipated direct mitigation and adaptation efforts (for example, through changes in service delivery, workforce adjustments or relocation of office sites)
</t>
    </r>
    <r>
      <rPr>
        <b/>
        <sz val="10.5"/>
        <color theme="1"/>
        <rFont val="Arial"/>
        <family val="2"/>
      </rPr>
      <t>S7c.</t>
    </r>
    <r>
      <rPr>
        <sz val="10.5"/>
        <color theme="1"/>
        <rFont val="Arial"/>
        <family val="2"/>
      </rPr>
      <t xml:space="preserve"> current and anticipated indirect mitigation and adaptation efforts (for example, through working with customers and service providers)
</t>
    </r>
    <r>
      <rPr>
        <b/>
        <sz val="10.5"/>
        <color theme="1"/>
        <rFont val="Arial"/>
        <family val="2"/>
      </rPr>
      <t>S7d.</t>
    </r>
    <r>
      <rPr>
        <sz val="10.5"/>
        <color theme="1"/>
        <rFont val="Arial"/>
        <family val="2"/>
      </rPr>
      <t xml:space="preserve"> any climate-related transition plans the entity has, including information about key assumptions used in developing its transition plan, and dependencies on which the entity’s transition plan relies
</t>
    </r>
    <r>
      <rPr>
        <b/>
        <sz val="10.5"/>
        <color theme="1"/>
        <rFont val="Arial"/>
        <family val="2"/>
      </rPr>
      <t>S7e.</t>
    </r>
    <r>
      <rPr>
        <sz val="10.5"/>
        <color theme="1"/>
        <rFont val="Arial"/>
        <family val="2"/>
      </rPr>
      <t xml:space="preserve"> how the entity plans to achieve any climate-related targets, including any greenhouse gas emissions targets, described in accordance with disclosure requirements MT6 to MT9.
</t>
    </r>
    <r>
      <rPr>
        <b/>
        <sz val="10.5"/>
        <color theme="1"/>
        <rFont val="Arial"/>
        <family val="2"/>
      </rPr>
      <t>S8.</t>
    </r>
    <r>
      <rPr>
        <sz val="10.5"/>
        <color theme="1"/>
        <rFont val="Arial"/>
        <family val="2"/>
      </rPr>
      <t xml:space="preserve"> Information about how the entity is resourcing, and plans to resource, the activities disclosed in accordance with disclosure requirement S7.
</t>
    </r>
    <r>
      <rPr>
        <b/>
        <sz val="10.5"/>
        <color theme="1"/>
        <rFont val="Arial"/>
        <family val="2"/>
      </rPr>
      <t>S9.</t>
    </r>
    <r>
      <rPr>
        <sz val="10.5"/>
        <color theme="1"/>
        <rFont val="Arial"/>
        <family val="2"/>
      </rPr>
      <t xml:space="preserve"> How climate-related risks and opportunities have affected its financial position, financial performance and cash flows for the reporting period.
</t>
    </r>
    <r>
      <rPr>
        <b/>
        <sz val="10.5"/>
        <color theme="1"/>
        <rFont val="Arial"/>
        <family val="2"/>
      </rPr>
      <t>S10.</t>
    </r>
    <r>
      <rPr>
        <sz val="10.5"/>
        <color theme="1"/>
        <rFont val="Arial"/>
        <family val="2"/>
      </rPr>
      <t xml:space="preserve"> The climate-related risks and opportunities for which there is a significant risk of a material adjustment within the next annual reporting period to the carrying amounts of assets and liabilities reported in the related financial statements.
</t>
    </r>
    <r>
      <rPr>
        <b/>
        <sz val="10.5"/>
        <color theme="1"/>
        <rFont val="Arial"/>
        <family val="2"/>
      </rPr>
      <t>S11.</t>
    </r>
    <r>
      <rPr>
        <sz val="10.5"/>
        <color theme="1"/>
        <rFont val="Arial"/>
        <family val="2"/>
      </rPr>
      <t xml:space="preserve"> The climate-related risks and opportunities for which there is a significant risk of a material adjustment within the next annual reporting period to the carrying amounts of assets and liabilities reported in the related financial statements.
</t>
    </r>
    <r>
      <rPr>
        <b/>
        <sz val="10.5"/>
        <color theme="1"/>
        <rFont val="Arial"/>
        <family val="2"/>
      </rPr>
      <t>S11a.</t>
    </r>
    <r>
      <rPr>
        <sz val="10.5"/>
        <color theme="1"/>
        <rFont val="Arial"/>
        <family val="2"/>
      </rPr>
      <t xml:space="preserve"> its investment and disposal plans (for example, plans for capital expenditure, major acquisitions and divestments, joint ventures, business transformation, innovation, new business areas, and asset retirements), including plans the entity is not contractually committed to
</t>
    </r>
    <r>
      <rPr>
        <b/>
        <sz val="10.5"/>
        <color theme="1"/>
        <rFont val="Arial"/>
        <family val="2"/>
      </rPr>
      <t>S11b.</t>
    </r>
    <r>
      <rPr>
        <sz val="10.5"/>
        <color theme="1"/>
        <rFont val="Arial"/>
        <family val="2"/>
      </rPr>
      <t xml:space="preserve"> its planned sources of funding to implement its strategy.
</t>
    </r>
    <r>
      <rPr>
        <b/>
        <sz val="10.5"/>
        <color theme="1"/>
        <rFont val="Arial"/>
        <family val="2"/>
      </rPr>
      <t>S12.</t>
    </r>
    <r>
      <rPr>
        <sz val="10.5"/>
        <color theme="1"/>
        <rFont val="Arial"/>
        <family val="2"/>
      </rPr>
      <t xml:space="preserve"> How the entity expects its financial performance and cash flows to change over the short, medium and long term, given its strategy to manage climate-related risks and opportunities.
</t>
    </r>
    <r>
      <rPr>
        <b/>
        <strike/>
        <sz val="10.5"/>
        <color theme="1"/>
        <rFont val="Arial"/>
        <family val="2"/>
      </rPr>
      <t>S13.</t>
    </r>
    <r>
      <rPr>
        <strike/>
        <sz val="10.5"/>
        <color theme="1"/>
        <rFont val="Arial"/>
        <family val="2"/>
      </rPr>
      <t xml:space="preserve"> An entity shall disclose a qualitative assessment of the resilience of its strategy and business model in relation to its climate-related changes, developments and uncertainties, taking into consideration the entity’s identified climate-related risks and opportunities. This includes information about how the assessment was carried out and its time horizon.</t>
    </r>
  </si>
  <si>
    <t>1.4.4</t>
  </si>
  <si>
    <t xml:space="preserve">Has the resilience of corporate strategies been determined against climate scenarios? </t>
  </si>
  <si>
    <t>2.4.5</t>
  </si>
  <si>
    <t>4.4.4</t>
  </si>
  <si>
    <t>4.4.5</t>
  </si>
  <si>
    <t>4.4.6</t>
  </si>
  <si>
    <t>3.4.3</t>
  </si>
  <si>
    <t>2.2.5</t>
  </si>
  <si>
    <t>2.2.6</t>
  </si>
  <si>
    <t xml:space="preserve">Are there any existing controls to manage transition risks and opportunities (e.g. management frameworks)? </t>
  </si>
  <si>
    <t>Adaptation Plan</t>
  </si>
  <si>
    <t>A plan outlining actions to be undertaken to manage or reduce the adverse consequences of climate change, as well as to harness any benefits or opportunities.</t>
  </si>
  <si>
    <t>Climate hazard</t>
  </si>
  <si>
    <t>A climate hazard is a natural climate-induced event with the potential to harm. Climate hazards are often described as acute (such as extreme weather events that are expected to become more frequent and or intense under climate change) or chronic (such as sea level rise or shifting climatic zones).</t>
  </si>
  <si>
    <t xml:space="preserve">Consider if the corporate strategy evaluates the organisation's ability to withstand and adapt to a range of potential future climate conditions. </t>
  </si>
  <si>
    <t>1.5.4</t>
  </si>
  <si>
    <t>Have climate risks and opportunities been assessed in consultation with a diverse range of relevant internal and/or external stakeholders?</t>
  </si>
  <si>
    <t xml:space="preserve">Has the organisation previously undertaken a policy and market trend review? </t>
  </si>
  <si>
    <t xml:space="preserve">Have compounding, cascading and aggregate impacts been identified and described in your risk and opportunity assessment? </t>
  </si>
  <si>
    <t>3.4.4</t>
  </si>
  <si>
    <t>Establish if the organisation has established existing controls that could help reduce the probability of potential impact of each risk or help to leverage the opportunity available. Look for operational procedures, management frameworks, planning and policy.</t>
  </si>
  <si>
    <t xml:space="preserve">Has the organisation gathered and analysed information on multiple future climate scenarios (i.e. a low emissions scenario and a high emissions scenario) and determined how these scenarios may influence its strategic objectives and/or operation? </t>
  </si>
  <si>
    <t xml:space="preserve">Due to the systemic nature of climate change, the types of impacts that can be generated from acute and chronic events can be multifaceted and highly complex. Risks and opportunities themselves are often highly interconnected, with one risk influencing another, or concurrent events creating a compounding effect on the organisation. Identifying compounding, cascading and aggregate impacts can help your organisation gain an appreciation of the breadth of influence that climatic drivers can have on your organisation. </t>
  </si>
  <si>
    <t xml:space="preserve">A policy and market trend review helps to identify key transition drivers which may affect the organisation, which in turn support the identification of transition risks and opportunities. </t>
  </si>
  <si>
    <t>P2 - Almost</t>
  </si>
  <si>
    <t>P1 - Partial</t>
  </si>
  <si>
    <t>Values at risk</t>
  </si>
  <si>
    <t>A 'values at risk' approach entails defining elements of your organisation (or program/project) that matter most and could be impacted by climate change. These values should be used as the key indicators against which climate change risk and opportunities are identified. Examples of 'values at risk' could include strategic objectives or goals, intended outcomes, key activities or related services and assets or infrastructure being delivered.</t>
  </si>
  <si>
    <t>4.5.3</t>
  </si>
  <si>
    <t>Has the climate change risk and opportunity assessment been updated on a regular basis, and reviews of implementation have been undertaken annually?</t>
  </si>
  <si>
    <t>Version</t>
  </si>
  <si>
    <t>Date</t>
  </si>
  <si>
    <t>Description</t>
  </si>
  <si>
    <t>Climate Risk Maturity Check Tool developed in partnership with AECOM.</t>
  </si>
  <si>
    <t>Release of Health Check Tool with Climate Risk Ready Guide</t>
  </si>
  <si>
    <t>Core task</t>
  </si>
  <si>
    <t>E.g. Risk team, Finance, Asset management team</t>
  </si>
  <si>
    <t>What proportion of your organisation's Full Time Equivalent staff undertake outdoor work most of the time?</t>
  </si>
  <si>
    <t>Does your entity conduct energy or emissions-intensive activities as part of its operations?</t>
  </si>
  <si>
    <t>Does your entity operate within an energy or emissions intensive sector (e.g. transport, industrial processing, manufacturing, mining and resources)?</t>
  </si>
  <si>
    <t xml:space="preserve">Grouping actions into themes may help you address multiple risks and secure greater co-benefits from adaptation. Actions can vary across multiple themes like capability building, asset design, nature resilience, community engagement and partnerships, commitment by Management, strategic planning, operations and assets, or interdependent systems. </t>
  </si>
  <si>
    <t>1.1 Establish rationale
1.6 Secure executive sponsorship</t>
  </si>
  <si>
    <t>1.3 Understand organisation climate risk maturity</t>
  </si>
  <si>
    <t>1.6 Secure executive sponsorship</t>
  </si>
  <si>
    <t>P1- Partial</t>
  </si>
  <si>
    <t>1.2 Establish core team</t>
  </si>
  <si>
    <t>1.5 Identify and engage stakeholders
1.7 Formalise team and ways of working</t>
  </si>
  <si>
    <t>1.4 Determine scope of CCROA</t>
  </si>
  <si>
    <t>1.3 Understand organisation climate risk maturity
3.3 Integrate actions into organisational systems</t>
  </si>
  <si>
    <t>1.4.5</t>
  </si>
  <si>
    <t>2.1 Understand past and current climate</t>
  </si>
  <si>
    <t>2.2 Identify drivers</t>
  </si>
  <si>
    <t>2.3 Define risks and opportunities</t>
  </si>
  <si>
    <t>2.4 Identify existing controls</t>
  </si>
  <si>
    <t>2.3 Define risks and opportunities
2.5 Assess risks and opportunities</t>
  </si>
  <si>
    <t>2.5 Assess risks and opportunities</t>
  </si>
  <si>
    <t>1.4.6</t>
  </si>
  <si>
    <t>3.3.3</t>
  </si>
  <si>
    <t>3.4.5</t>
  </si>
  <si>
    <t>2.3.6</t>
  </si>
  <si>
    <t>1.4 Determine scope of CCROA 
2.2 Identify drivers</t>
  </si>
  <si>
    <t>Has the organisation identified and assessed climate-related risks and opportunities against two future climate scenarios and across three time horizons, aligned to organisational planning and decision-making cycles?</t>
  </si>
  <si>
    <t>Have priority climate-related risks and opportunities been elevated to organisation-wide strategic or material risks?</t>
  </si>
  <si>
    <t>Have climate-related transition risks and opportunities been identified for specific assets or departments/divisions of the organisation, capturing both direct and indirect risks and opportunities?</t>
  </si>
  <si>
    <t>3.3.4</t>
  </si>
  <si>
    <t>4.2 Select indicators and set baselines and targets</t>
  </si>
  <si>
    <t>4.6 Identify reporting requirements</t>
  </si>
  <si>
    <t>4.3 Select indicators to track implementation progress</t>
  </si>
  <si>
    <t>4.4 Assign responsibilities</t>
  </si>
  <si>
    <t>4.5 Integrate MERI into existing systems</t>
  </si>
  <si>
    <t>3.1 Identify and prioritise actions</t>
  </si>
  <si>
    <t>These risks and opportunities should reflect impacts related to decarbonisation and emissions reduction, and also go beyond this topic to cover other transition forces, such as changes to the availability of products and services in the value chain, changes to consumer behaviour, potential ligitation claims, and availability of new technologies to support improved efficiencies.</t>
  </si>
  <si>
    <t xml:space="preserve">Climate risk disclosures generally require both a high emissions scenario (high risk for physical climate risks) and a lower emissions scenario (high risk for transition risk) – so perhaps hold off on a ‘Yes’ here until you have at least two scenarios being used in a risk assessment. 
Look for documentation that involves the consideration and application of plausible, distinctive futures to determine how an organisation’s objectives and strategic planning may be influenced or impacted over time, within those different futures.
NSW Government recommends the use of SSP3-7.0 as a high emissions scenario for assessing physical assessments and SSP1-1.9 for transition assessments. Data for these scenarios is avaliable through NARCliM. </t>
  </si>
  <si>
    <t>4.1.2</t>
  </si>
  <si>
    <t>There is general awareness that climate-related risks can emerge during major events and existing known risks can be exacerbated by climate change. The organisation reviews its risk register after major events to determine if risk profiles have changed or should be reassessed.</t>
  </si>
  <si>
    <t xml:space="preserve">Is there integrated consideration of climate-related risks and opportunities into existing monitoring and reporting systems at the enterprise level? </t>
  </si>
  <si>
    <t>3.2 Detail and schedule actions</t>
  </si>
  <si>
    <t>3.3 Integrate actions into organisational systems</t>
  </si>
  <si>
    <t>This question is framed in a way that your organisation will want to move beyond ad hoc consideration of climate risk – it is probably just a yes/no answer. If you have moved beyond ad hoc consideration to a more structured approach put a “Yes”.
An ad hoc consideration of climate risk refers to an unstructured or improvised approach to assessing and addressing the potential impacts of climate change. This would lack a formal, systematic process and instead rely on an immediate, situation-specific response. For example, measures taken after an acute climate impact which were not previously developed a thorough climate risk assessment plan.</t>
  </si>
  <si>
    <t xml:space="preserve">Has a 'values at risk' approach been considered in developing the scope of climate change risk and opportunity assessments? </t>
  </si>
  <si>
    <t>A 'values at risk' approach entails defining elements of your organisation (or program/project) that matter most and could be impacted by climate change. These values can be used as key indicators against which climate change risk and opportunities are identified. Examples of 'values at risk' could include strategic objectives or goals, intended outcomes, key activities or related services and assets or infrastructure being delivered. To apply a 'values at risk' approach, values are first identified, then assigned to corresponding risks or opportunities identified in the assessment. Alternatively, values are identified and assessed in terms of how they could be adversely impacted, disrupted, or otherwise put at risk.</t>
  </si>
  <si>
    <t>3.5.4</t>
  </si>
  <si>
    <t>Are monitoring results and insights used to improve future responses, processes and assessments, with learning shared across organisational units/departments?</t>
  </si>
  <si>
    <t>Does the organisations review the presence or onset of climate-related risks after major events?</t>
  </si>
  <si>
    <t>Adaptation options have been identified and prioritised by considering existing controls, risk tolerance, urgency, feasibility and available resources.</t>
  </si>
  <si>
    <t>Net Zero Government Operations Policy</t>
  </si>
  <si>
    <t xml:space="preserve">The NSW Government’s Net Zero Government Operations Policy (NZGOP) sets out the requirements for general government sector agencies with 100 or more staff to reduce their greenhouse gas emissions and contribute to the state’s legislated emissions reduction targets. </t>
  </si>
  <si>
    <t>Net Zero Government Operations Policy | NSW Government</t>
  </si>
  <si>
    <t>Net zero transition plan</t>
  </si>
  <si>
    <t xml:space="preserve">In accordance with the NZGOP, agencies must have a long term net zero transition plan for their operations in place by 1 January 2026. 
Agency net zero transition plans must include as a minimum: 
• emissions reduction targets for scope 1 and 2 emissions 
• cost-effective energy efficiency opportunities, including targets for reducing energy use (if appropriate) 
• cost-effective solar photovoltaic (PV) opportunities, including targets for solar generation and energy storage (if appropriate) 
• the targets and actions outlined in this policy, such as the electrification of buildings and fleet 
• a greenhouse gas emissions monitoring plan. 
Agencies will use these plans to inform their climate-related financial disclosures and make them publicly available. Agencies will also need to establish processes to regularly review and update their net zero transition plans to incorporate changes to operating conditions and new opportunities. </t>
  </si>
  <si>
    <t>Response</t>
  </si>
  <si>
    <t>Identify and document key organisational values (e.g. objectives, services, assets, outcomes) that could be affected by climate change. Map these values against potential climate risks and opportunities to test how they may be impacted, and incorporate this “values at risk” framework into future risk assessments.</t>
  </si>
  <si>
    <t>Allocate initial resources for climate risk capability by identifying a responsible team or lead, and include climate risk training and awareness in workforce planning. Establish basic governance oversight (e.g. assign accountability to an existing committee) and begin setting aside dedicated budget or program funding to support staff education and knowledge sharing across departments.</t>
  </si>
  <si>
    <t>Develop and publish a simple public statement or commitment outlining the organisation’s intent to identify, manage and disclose climate risks. Seek internal agreement on the public statement and check it does not contravene or contradict any other public commitments, then seek endorsement of this statement as senior mgt level, and Board level, as required. This could be included on the organisation’s website, in annual reporting, or as a standalone climate commitment, aligned with relevant legislative requirements where applicable.</t>
  </si>
  <si>
    <t>Review financial risk management policies to identify integration points. Draft updated procedures and/or costing guidelines and incorporate climate risks in all financial assessments.
Identify current procedures and methods to evaluate financial performance, position and cashflows. Identify inputs and assumptions to those methods/calculations and determine if impacts from climate risks are being considered. If not, establish a method for determining indicative financial impact of priority risks and opps and how this can serve as an additional input to existing financial impact analysis.</t>
  </si>
  <si>
    <t>Undertake a high-level assessment of how current corporate strategies perform under a small set of plausible climate scenarios (e.g. hotter, wetter, more extreme events). Identify any vulnerabilities or gaps, and begin incorporating scenario analysis into strategic planning processes to test and strengthen resilience over time.</t>
  </si>
  <si>
    <t>Identify and document the key hazards that could impact your organisation assets and services. Regularly review and update this information based on the latest data and research. Use these insights to inform your risk management and preparedness strategies.</t>
  </si>
  <si>
    <t>Review and document existing controls for managing hazards like floods, fires, and storms. Identify any gaps and plan updates to ensure comprehensive coverage.</t>
  </si>
  <si>
    <t>Review and document existing controls for managing transition drivers, risks and opportunities like policy changes, availability of new technology, changes to energy efficiency standards or changes to consumer behaviour. Identify any gaps and plan updates to ensure comprehensive coverage.</t>
  </si>
  <si>
    <t>Conduct an initial review of relevant climate policies, regulations, and market trends that could impact the organisation. Summarise key transition drivers and share findings with relevant teams to inform the identification of climate-related risks and opportunities.</t>
  </si>
  <si>
    <t>Develop and implement a simple policy or guideline that requires all new investments, programs, or projects to undergo a basic climate risk screening. Communicate this requirement to relevant teams, provide relevant training or onboarding, and integrate it into existing project approval or business case processes.</t>
  </si>
  <si>
    <t>Undertake an initial climate risk and opportunity assessment using at least two plausible scenarios (e.g. low and high warming). Apply relevant short, medium and long-term time horizons aligned to existing planning cycles, and document key risks and opportunities to build a foundation for more detailed analysis over time. Refer to additional guidance on climate scenarios from AdaptNSW.</t>
  </si>
  <si>
    <t>Engage with a variety of internal stakeholders to assess climate risks. Map stakeholders, plan consultations, gather feedback, and update the risk management approach based on their insights.</t>
  </si>
  <si>
    <t>Extend stakeholder engagement to include external stakeholders to assess or validate priority climate risks. Map stakeholders, plan consultations, gather feedback, and update the risk management approach based on their insights.</t>
  </si>
  <si>
    <t>Review existing climate risks and opportunities to identify where impacts may interact or overlap (e.g. one risk triggering or worsening another). Document simple examples of compounding, cascading, or combined impacts, and incorporate this consideration into future risk assessments to build a more complete understanding of climate-related effects.</t>
  </si>
  <si>
    <t>Develop detailed information on the financial, social, and environmental impacts of priority climate risks. Map impact types, gather data and document assumptions.</t>
  </si>
  <si>
    <t>Gather available climate data for at least two plausible future scenarios (e.g. low and high emissions) and conduct a high-level analysis of how each scenario could impact key organisational objectives and operations. Document the potential implications and begin using these insights to inform strategic planning and risk discussions.</t>
  </si>
  <si>
    <t>Identify the most significant climate-related risks and opportunities from existing assessments and elevate them to the organisation’s enterprise risk register or strategic risk framework. Ensure these priority risks are assigned oversight by senior management or governance bodies and included in regular risk reporting and decision-making processes.</t>
  </si>
  <si>
    <t>Develop more detailed cost estimates for priority adaptation measures, including indicative capital, operational, and maintenance costs. Document key assumptions and consider longer-term financial implications to support more informed planning, budgeting, and decision-making.</t>
  </si>
  <si>
    <t>Establish a simple process to review climate-related risks following major events (e.g. floods, heatwaves, storms). Update the risk register to reflect any new or changed risks, and capture lessons learned to inform future risk assessments and planning.</t>
  </si>
  <si>
    <t>Incorporate climate-related risks and opportunities into existing enterprise risk and reporting processes (e.g. risk registers and regular reporting cycles). Ensure these are reviewed and reported alongside other organisational risks through established governance and monitoring arrangements.</t>
  </si>
  <si>
    <t>Establish a process to track progress against adaptation targets by incorporating them into existing reporting systems (e.g. regular performance or risk reports). Assign responsibility for monitoring progress and ensure updates are reviewed periodically, with any issues or delays escalated to Management.</t>
  </si>
  <si>
    <t>Tool has been updated to allign with refreshed Climate Risk Ready Guide. It now incorporates transition risk and opportunity criteria, along with any other criteria to align with refreshed guide. All alignment with disclosure requirements have also been reviewed and updated where relevant.</t>
  </si>
  <si>
    <t>Workbook sheet</t>
  </si>
  <si>
    <t>Purpose Overview</t>
  </si>
  <si>
    <t>Tab A - Introduction</t>
  </si>
  <si>
    <t xml:space="preserve">Tab B - Information and initial survey </t>
  </si>
  <si>
    <t xml:space="preserve">Tab C - Results </t>
  </si>
  <si>
    <t xml:space="preserve">Tab D - Next Steps </t>
  </si>
  <si>
    <t xml:space="preserve">Tab E - Actions </t>
  </si>
  <si>
    <t xml:space="preserve">Tab F - Disclosure requirements </t>
  </si>
  <si>
    <t xml:space="preserve">Tab G - References and Glossary </t>
  </si>
  <si>
    <t xml:space="preserve">Brief introduction to assist you in completing the Health Check tool. </t>
  </si>
  <si>
    <t xml:space="preserve">Information for your entity, including internal consultation, for document control and quality management. Provides an initial survey to establish your organisation's current climate risk management context. </t>
  </si>
  <si>
    <t xml:space="preserve">Tool to identify the maturity of an organisation in its consideration of climate change, and to identify gaps in practice and areas for improvement. Here an entity answers criteria questions, where each tab represents a Climate Risk Ready Guide step and each criteria question has been aligned with a core task in Climate Risk Ready. </t>
  </si>
  <si>
    <t xml:space="preserve">Results are provided here for your entity. A graph is included to help users communicate their results. </t>
  </si>
  <si>
    <t xml:space="preserve">Recommended actions are provided here for your entity. </t>
  </si>
  <si>
    <t>Information that shows what success may look like in terms of outcomes and level of stakeholder engagement over time under different maturity levels</t>
  </si>
  <si>
    <t xml:space="preserve">Provides an exercise for organisations to review how their current practices align to the NSW Government Disclosure requirements </t>
  </si>
  <si>
    <t xml:space="preserve">Lists standards and guidelines referenced through the tool and provides hyperlinks to where they can be located. Glossary of key terms also provided. </t>
  </si>
  <si>
    <t xml:space="preserve">Repeatable </t>
  </si>
  <si>
    <t xml:space="preserve">Systematic </t>
  </si>
  <si>
    <t xml:space="preserve">Embedded </t>
  </si>
  <si>
    <t>CCROAs are undertaken in isolated parts of the organisation, and climate-related risks and opportunities are considered in the organisation's risk management frameworks and processes.</t>
  </si>
  <si>
    <t xml:space="preserve">Climate Change Risk and Opportunity Assessments (CCROAs) have been undertaken in isolated parts of the organisation, but climate- related risks and opportunities are not considered in the organisation's risk frameworks.  </t>
  </si>
  <si>
    <t xml:space="preserve">CCROAs are undertaken and coordinated by a project lead in a central corporate function.  
Clear and disciplined climate-related risk and opportunity management processes are established and proactively managed. Actions to respond to risks and opportunities are tracked each year. </t>
  </si>
  <si>
    <t xml:space="preserve">Material climate-related risks and opportunities for the organisation have been identified through a CCROA. An organisation-wide strategy for managing climate-related risks and opportunities has been established. Monitoring, learning and reporting on climate-related risks and opportunities is consistent.  </t>
  </si>
  <si>
    <t xml:space="preserve">CCROAs and actions to respond to risks and opportunities consider broader economic, financial, social and environmental resilience. Shared and interdependent risks and opportunities are actively managed. Monitoring, learning and reporting on climate-related risks and opportunities drives continuous improvement.  </t>
  </si>
  <si>
    <t>1. Establish a foundation</t>
  </si>
  <si>
    <t>2 - Identify, analyse and evaluate</t>
  </si>
  <si>
    <t xml:space="preserve">Desired future score: </t>
  </si>
  <si>
    <t xml:space="preserve">Desired future level: </t>
  </si>
  <si>
    <t>Total applicable criteria:</t>
  </si>
  <si>
    <t>Default timeframes for actions</t>
  </si>
  <si>
    <t>Drop down menus</t>
  </si>
  <si>
    <t>Maturity graph</t>
  </si>
  <si>
    <t>Step</t>
  </si>
  <si>
    <t>Current maturity level</t>
  </si>
  <si>
    <t>Current score</t>
  </si>
  <si>
    <t>Desired future score</t>
  </si>
  <si>
    <t>Current maturity level_value</t>
  </si>
  <si>
    <t>Extract from Results Tab</t>
  </si>
  <si>
    <t>Graphical values</t>
  </si>
  <si>
    <t>Climate Risk Maturity Check Tool v2</t>
  </si>
  <si>
    <t>Entity information and initial survey</t>
  </si>
  <si>
    <t>Division:</t>
  </si>
  <si>
    <t>Team/department</t>
  </si>
  <si>
    <t xml:space="preserve">The following questions will help establish your organisation's climate risk management context, including its potential exposure to climate risk, potential maturity level targets and areas for improving climate risk management maturity. The initial survey may be completed prior to the Tool, for later review and validation with the staff who will be participating in the Tool assessment. </t>
  </si>
  <si>
    <t xml:space="preserve">Are there any areas of your organisation where a higher level of climate risk maturity should be prioritised? </t>
  </si>
  <si>
    <t>Have there been recent impacts of extreme weather events on the organisation’s operations, assets, infrastructure, services and/or staff/ contractors?</t>
  </si>
  <si>
    <t xml:space="preserve">What level of risk maturity do you believe current practices within your entity/ organisation align to? </t>
  </si>
  <si>
    <t xml:space="preserve">How would you describe your entity's organisation's risk tolerance or appetite? </t>
  </si>
  <si>
    <t xml:space="preserve">Name of the entity/ organisation: </t>
  </si>
  <si>
    <t>Entity Stakeholders Engaged</t>
  </si>
  <si>
    <t>Document proposed/ desired stakeholders in this table initiallly. Once the climate maturity health check has been completed, please update table with stakeholders engaged throughout the process here.</t>
  </si>
  <si>
    <t>Entity Consultation</t>
  </si>
  <si>
    <t>Entity Information</t>
  </si>
  <si>
    <t>This information is about your entity undertaking the health check tool. This information is critical when reviewing the overall results of both your entity and your portfolio.</t>
  </si>
  <si>
    <r>
      <t xml:space="preserve">Explanation on how criteria has been met
</t>
    </r>
    <r>
      <rPr>
        <i/>
        <sz val="9"/>
        <color rgb="FF44546A"/>
        <rFont val="Arial"/>
        <family val="2"/>
      </rPr>
      <t>Reference to any specific supporting documentation relating to current practice</t>
    </r>
  </si>
  <si>
    <t xml:space="preserve">1 - Establish a foundation </t>
  </si>
  <si>
    <t>The Establish a foundation step focuses on establishing the direction and strategic approach necessary to achieve climate risk and opportunity goals. It includes establishing an authorising environment and resources for climate change risk and opportunity assessment and management.</t>
  </si>
  <si>
    <t xml:space="preserve">Is Management considering the connection between climate risks and responses and organisational policies on an ad hoc basis? </t>
  </si>
  <si>
    <t>Is resourcing for climate risk capability, education and knowledge embedded in the organisation’s planning and overseen by governance structures, with dedicated funding and programs across departments?</t>
  </si>
  <si>
    <t>Do findings of the climate change risk and opp assessment inform the strategic direction(s) and planning of the organisation?</t>
  </si>
  <si>
    <t>Do policies and methodologies for evaluating financial performance, financial position and cashflows effectively consider the current and anticipated impact of climate-related risks and opportunities?</t>
  </si>
  <si>
    <r>
      <rPr>
        <sz val="10"/>
        <rFont val="Arial"/>
        <family val="2"/>
      </rPr>
      <t>This could include setting specific goals, allocating resources, or prioritising projects based on climate risk assessment findings. Look for evidence that strategic directions based on climate risk assessments are integrated into operational practices, project planning, etc.</t>
    </r>
    <r>
      <rPr>
        <b/>
        <sz val="10"/>
        <rFont val="Arial"/>
        <family val="2"/>
      </rPr>
      <t xml:space="preserve">
Relates to (G1d) disclosure requirement</t>
    </r>
  </si>
  <si>
    <r>
      <t xml:space="preserve">Examples could include specific policies or procedures that account for actual and potential financial impacts due to climate risks, such as changes in asset valuation, investment decisions, or insurance costs. Look for references in financial documentation that show climate risk integration.
</t>
    </r>
    <r>
      <rPr>
        <b/>
        <sz val="10"/>
        <rFont val="Arial"/>
        <family val="2"/>
      </rPr>
      <t>Relates to (S9), (S10), (S11) and (S12) disclosure requirement</t>
    </r>
  </si>
  <si>
    <r>
      <t xml:space="preserve">Consider how you might already be managing the impact of climate change and natural disasters. Do you have emergency management policies or business continuity plans? Do you consider flooding and other natural hazards in asset management business cases, designs or plans? Do you consider emissions policies and/or resource efficiency during your procurement processes?
</t>
    </r>
    <r>
      <rPr>
        <b/>
        <sz val="10"/>
        <rFont val="Arial"/>
        <family val="2"/>
      </rPr>
      <t>Relates to (G2b) disclosure requirement</t>
    </r>
  </si>
  <si>
    <r>
      <t xml:space="preserve">Staff with strong knowledge of local conditions, assets, operations and risk management are well placed to understand and participate in climate risk assessments. Encouraging knowledge sharing, such as through shared outputs, lessons learned, or case studies ensures staff have an understanding of climate concepts. Where resourcing for climate risk capability, education and knowledge is overseen by governance structures, it indicates that the comptencies by governance bodies has been considered in line with (G1b) disclosure requirement. 
</t>
    </r>
    <r>
      <rPr>
        <b/>
        <sz val="10"/>
        <rFont val="Arial"/>
        <family val="2"/>
      </rPr>
      <t xml:space="preserve">
Relates to (G1b) disclosure requirement</t>
    </r>
  </si>
  <si>
    <r>
      <t xml:space="preserve">Desired future state for this should be set to ‘Yes’ for those who are required to disclose climate risks and opportunities under the </t>
    </r>
    <r>
      <rPr>
        <i/>
        <sz val="10"/>
        <rFont val="Arial"/>
        <family val="2"/>
      </rPr>
      <t>Government Sector Finance Amendment (Annual Reporting Requirements) Regulation 2023</t>
    </r>
    <r>
      <rPr>
        <sz val="10"/>
        <rFont val="Arial"/>
        <family val="2"/>
      </rPr>
      <t>. While some agencies may be exempt from mandatory disclosures, they might choose to do something like a statement of intent or climate change commitment piece, etc.</t>
    </r>
  </si>
  <si>
    <r>
      <t xml:space="preserve">This could refer to either a specific climate change policy and/or a reference within the enterprise risk management framework detailing how climate risk assessment should be undertaken – ideally both. 
See 2.3.2 for specifically addressing new projects and programs.
</t>
    </r>
    <r>
      <rPr>
        <b/>
        <sz val="10"/>
        <rFont val="Arial"/>
        <family val="2"/>
      </rPr>
      <t>Relates to (G2b) and (R1) disclosure requirement</t>
    </r>
  </si>
  <si>
    <r>
      <t xml:space="preserve">This is more about decision-makers compared to implementers in 1.3.2. This may be an existing audit and risk forum or a specialised climate risk forum, bringing together Management representatives to review relevant climate-related risks and opportunities.
An organisation should identify both its governance body and Management representatives and how each of these groups/authorities oversee climate-related risks and opportunities. Refer to the Glossary tab for definitions of governance body and Management.
</t>
    </r>
    <r>
      <rPr>
        <b/>
        <sz val="10"/>
        <rFont val="Arial"/>
        <family val="2"/>
      </rPr>
      <t>Relates to (G1c) and (G2a) disclosure requirement</t>
    </r>
  </si>
  <si>
    <t>Has there been commitment by Management  to integrate consideration of climate risk into risk governance arrangements?</t>
  </si>
  <si>
    <r>
      <t xml:space="preserve">There are two parts to this question: do you have Mangagement commitment; and do you have climate risk specifically reflected in your governance arrangements? A ‘Partially’ might indicate only one of these and a ‘Yes’ both. 
An example of a specific climate risk governance arrangement might be a climate change risk steering group or working group which is linked into existing governance arrangements and has been approved by the Executive.   
This question is not referring to climate risk within enterprise risk frameworks – that is asked about in 1.3.1.
</t>
    </r>
    <r>
      <rPr>
        <b/>
        <sz val="10"/>
        <rFont val="Arial"/>
        <family val="2"/>
      </rPr>
      <t>Relates to (G1a) disclosure requirement</t>
    </r>
  </si>
  <si>
    <r>
      <t xml:space="preserve">Scale your response to this question to the size of organisation – larger organisations should consider a dedicated position – so a ‘No’ here can signal a resourcing gap; smaller are more likely to identify an existing position as a lead in this area. 
A climate risk officer is a person with ongoing, designated responsibility for the oversight of climate change risk within the organisation and who establishes and/or maintains the organisation’s context for climate change risk management. The climate risk officer champions the climate risk assessment process within the organisation and seeks its integration into existing risk frameworks.
</t>
    </r>
    <r>
      <rPr>
        <b/>
        <sz val="10"/>
        <rFont val="Arial"/>
        <family val="2"/>
      </rPr>
      <t>Relates to (G2a) disclosure requirement</t>
    </r>
  </si>
  <si>
    <r>
      <t xml:space="preserve">Think about any positions created, staff sent to training, disaster incident reporting, policies or strategies, information collated, reports, etc
</t>
    </r>
    <r>
      <rPr>
        <b/>
        <sz val="10"/>
        <rFont val="Arial"/>
        <family val="2"/>
      </rPr>
      <t>Relates to (S8) disclosure requirement.</t>
    </r>
  </si>
  <si>
    <t xml:space="preserve">Is Management aware of the potential for climate change to impact the organisation's delivery against objectives at a high level? </t>
  </si>
  <si>
    <r>
      <t xml:space="preserve">There are two parts of this question: is Management aware of climate change generally; and are they aware of its impacts on the organisation’s delivery against objectives? 
What is the impact on delivering organisational objectives and how do you know Management is aware of this? Are there briefing notes, agenda items, presentations, documents, etc that can be referenced? Do these specifically address objectives of the organisation and how they are being impacted? Is there any data on this? 
Compare with 1.2.1 for the next level of maturity. Refer to the Glossary in Tab G for definition of what makes up Management role. 
</t>
    </r>
    <r>
      <rPr>
        <b/>
        <sz val="10"/>
        <rFont val="Arial"/>
        <family val="2"/>
      </rPr>
      <t>Relates to (G2) disclosure requirement</t>
    </r>
  </si>
  <si>
    <t>The Identify, analyse and evaluate the climate-related drivers risks and opportunities step focuses on undersatanding climate trends (both physical and transition) and projections and assessing climate related risks and opportunities. It includes establishing a plausible climate future and documenting priority climate change risks and opportunities.</t>
  </si>
  <si>
    <t>2 - Identify, analyse and evaluate climate-related drivers, risks and opportunities</t>
  </si>
  <si>
    <t>Have climate-related physical risks been identified for specific assets or departments/divisions of the organisation, capturing both direct and indirect risks?</t>
  </si>
  <si>
    <t>This question addresses the principle that it is good practice for qualitative assessment and implementation of treatments to have input from a wide range of stakeholders in the risk.</t>
  </si>
  <si>
    <t xml:space="preserve">Are physical risks and transition risks and opportunities reflected in the enterprise risk register? </t>
  </si>
  <si>
    <t>This question addresses the principle that it is good practice for qualitative risk assessment and implementation of treatments to have input from a wide range of stakeholders.</t>
  </si>
  <si>
    <t xml:space="preserve">Have quantified financial impacts been determined for priority climate-related risks and opportunities? </t>
  </si>
  <si>
    <t>Have opportunities for the organisation relating to a changing climate been identified (i.e. physical opportunities)?</t>
  </si>
  <si>
    <r>
      <rPr>
        <sz val="10"/>
        <rFont val="Arial"/>
        <family val="2"/>
      </rPr>
      <t>Review whether the organisation has systematically identified potential benefits or advantages that could arise from climate change adaptation or mitigation activities. This could include operational efficiencies, new service delivery models, innovation opportunities, or enhanced resilience measures. Consider both direct opportunities (e.g. reduced operating costs) and indirect benefits (e.g. improved stakeholder relationships).</t>
    </r>
    <r>
      <rPr>
        <b/>
        <sz val="10"/>
        <rFont val="Arial"/>
        <family val="2"/>
      </rPr>
      <t xml:space="preserve">
Relates to (R2) disclosure requirement</t>
    </r>
  </si>
  <si>
    <r>
      <t xml:space="preserve">Elevating climate-related risks and opportunities to an organisation or enterprise-wide level indicates an understanding of the systemic nature of climate change and the capacity of climate-related drivers to influence numerous aspects of an organisation’s business model, assets and organisational objectives. This also reaffirms the need for governance bodies and Management to have oversight of these priority issues and ensure there are effective procedures in place, and sufficient resources, to respond accordingly.
</t>
    </r>
    <r>
      <rPr>
        <b/>
        <sz val="10"/>
        <rFont val="Arial"/>
        <family val="2"/>
      </rPr>
      <t>Relates to (S1) disclosure requirement</t>
    </r>
  </si>
  <si>
    <r>
      <t xml:space="preserve">This could include costs of damage, operational disruption, repairs, social impacts (e.g. service delivery interruption, community effects), and environmental consequences. Look for evidence that these impacts have been documented in risk assessments or business cases.
</t>
    </r>
    <r>
      <rPr>
        <b/>
        <sz val="10"/>
        <rFont val="Arial"/>
        <family val="2"/>
      </rPr>
      <t>Relates to (S9), (S10), (S11) and (S12) disclosure requirement</t>
    </r>
  </si>
  <si>
    <t xml:space="preserve">Have climate risk and opportunity statements been developed describing potential social impacts of service delivery disruption?  </t>
  </si>
  <si>
    <r>
      <t xml:space="preserve">This is preparing you for climate risk disclosure where you need to consider your full value chain.  It is worth considering these parts of your business for inclusion in future climate change risk assessments.
</t>
    </r>
    <r>
      <rPr>
        <b/>
        <sz val="10"/>
        <rFont val="Arial"/>
        <family val="2"/>
      </rPr>
      <t>Relates to (S5) and (S6) disclosure requirements</t>
    </r>
  </si>
  <si>
    <r>
      <t xml:space="preserve">Consider how risks are connected to other entities (e.g., suppliers, partners, or regulators), within your Department, Portfolio, WoG and external to NSW Gov. This is essential for understanding network-wide vulnerabilities or collaborative adaptation opportunities.
</t>
    </r>
    <r>
      <rPr>
        <b/>
        <sz val="10"/>
        <rFont val="Arial"/>
        <family val="2"/>
      </rPr>
      <t xml:space="preserve">
Relates to (S5) disclosure requirement</t>
    </r>
  </si>
  <si>
    <r>
      <t xml:space="preserve">The key point of this question is whether you are doing a standalone climate risk assessment without reference to existing enterprise risk management processes (a ‘No’) or whether you are embedding in your organisation’s existing frameworks.  They may need some modification to allow for the longer timeframes and sometimes multiple scenarios of climate risk assessment, but the goal should be to have climate risks assessed within ‘business as usual’ systems.  This helps organisations to consider where climate change sits in relationship to their other risks and to understand the interaction between them.
</t>
    </r>
    <r>
      <rPr>
        <b/>
        <sz val="10"/>
        <rFont val="Arial"/>
        <family val="2"/>
      </rPr>
      <t xml:space="preserve">
Relates to (R3) disclosure requirement</t>
    </r>
  </si>
  <si>
    <t>Have climate risks and opportunities been assessed in consultation with a diverse range of relevant internal stakeholders?</t>
  </si>
  <si>
    <r>
      <t xml:space="preserve">Is there a clear understanding of how your entities direct operations are exposed to climate-related physical and transition risks and opportunities? How is climate changing how your entity operates and your ability to acheive organisational objectives?
</t>
    </r>
    <r>
      <rPr>
        <b/>
        <sz val="10"/>
        <rFont val="Arial"/>
        <family val="2"/>
      </rPr>
      <t>Relates to (S5) disclosure requirement</t>
    </r>
  </si>
  <si>
    <t>Have prioritised risks been endorsed by the Management team?</t>
  </si>
  <si>
    <r>
      <t xml:space="preserve">Look for documented evidence that climate-related risks have been presented to and formally endorsed by the Management team. This could include meeting minutes, executive briefings, or formal risk registers with executive sign-off. Consider whether the endorsement includes acknowledgment of risk ratings and proposed treatment approaches.
</t>
    </r>
    <r>
      <rPr>
        <b/>
        <sz val="10"/>
        <rFont val="Arial"/>
        <family val="2"/>
      </rPr>
      <t xml:space="preserve">
Relates to (G2b) disclosure requirement</t>
    </r>
  </si>
  <si>
    <r>
      <t xml:space="preserve">Organisations are expected to identify and assess climate-related risks and opportunities against relevant future climate scenarios, including a low warming and a high warming scenario. In addition, the climate-related risks and opportunities should be identified against relevant short, medium and long term time horizons which align to organisational planning horizons. 
</t>
    </r>
    <r>
      <rPr>
        <b/>
        <sz val="10"/>
        <rFont val="Arial"/>
        <family val="2"/>
      </rPr>
      <t xml:space="preserve">
Relates to (S3) and (S4) disclosure requirement</t>
    </r>
  </si>
  <si>
    <r>
      <t xml:space="preserve">Do you have one or more risk and/or opportunity statements relating to one or more climate hazards and transition drivers in the enterprise risk register?
</t>
    </r>
    <r>
      <rPr>
        <b/>
        <sz val="10"/>
        <rFont val="Arial"/>
        <family val="2"/>
      </rPr>
      <t xml:space="preserve">Relates to </t>
    </r>
    <r>
      <rPr>
        <b/>
        <strike/>
        <sz val="10"/>
        <rFont val="Arial"/>
        <family val="2"/>
      </rPr>
      <t>(R1)</t>
    </r>
    <r>
      <rPr>
        <b/>
        <sz val="10"/>
        <rFont val="Arial"/>
        <family val="2"/>
      </rPr>
      <t xml:space="preserve"> (R3) disclosure requirement</t>
    </r>
  </si>
  <si>
    <r>
      <t xml:space="preserve">Record the sources you have most commonly referenced.  Do these need updating?
</t>
    </r>
    <r>
      <rPr>
        <b/>
        <sz val="10"/>
        <rFont val="Arial"/>
        <family val="2"/>
      </rPr>
      <t>Relates to (R1a) disclosure requirement</t>
    </r>
  </si>
  <si>
    <r>
      <t xml:space="preserve">This goes beyond natural disasters and may include longer term chronic physical impacts like drought, erosion, sea level rise and coastal hazards and movement of climate zones.
</t>
    </r>
    <r>
      <rPr>
        <b/>
        <sz val="10"/>
        <rFont val="Arial"/>
        <family val="2"/>
      </rPr>
      <t xml:space="preserve">
Relates to (S1) and (S2) disclosure requirement</t>
    </r>
  </si>
  <si>
    <r>
      <t xml:space="preserve">Do you have incident reporting (collated) and have these been analysed for recurring impacts on the organisation (assessed)? Are any on-going metrics of impact being monitored?
</t>
    </r>
    <r>
      <rPr>
        <b/>
        <sz val="10"/>
        <rFont val="Arial"/>
        <family val="2"/>
      </rPr>
      <t>Relates to (S1) and (S2) disclosure requirement</t>
    </r>
  </si>
  <si>
    <t>Does your organisation understand the key physical climate hazards likely to impact the organisation?</t>
  </si>
  <si>
    <r>
      <t xml:space="preserve">Where is management for natural disasters documented and on the basis of what information?
</t>
    </r>
    <r>
      <rPr>
        <b/>
        <sz val="10"/>
        <rFont val="Arial"/>
        <family val="2"/>
      </rPr>
      <t>Relates to (S1) and (S2) disclosure requirement</t>
    </r>
  </si>
  <si>
    <t>Do measures that respond to climate-related risks and opportunities largely build on existing controls for specific types of impacts or events?</t>
  </si>
  <si>
    <r>
      <t xml:space="preserve">To ensure the continued success of any adaptation plan and its actions, there needs to be sufficient allocation of human and capital resources, internal endorsement and accountability, and flexibility to respond to adaptation needs that may evolve as climatic conditions and drivers change. Demonstrating sufficient resource allocation also forms part of disclosure requirements to show that any planned responses to climate-related risks and opportunities have the appropriate backing for successful implementation.
</t>
    </r>
    <r>
      <rPr>
        <b/>
        <sz val="10"/>
        <rFont val="Arial"/>
        <family val="2"/>
      </rPr>
      <t>Relates to (S8) disclosure requirement</t>
    </r>
  </si>
  <si>
    <r>
      <t xml:space="preserve">It is a good idea to also consider lower priority risks if you have effective controls for your high and extreme risks, particularly if there is a chance that they may become high or extreme after passing a threshold of climate change or some other variable.
</t>
    </r>
    <r>
      <rPr>
        <b/>
        <sz val="10"/>
        <rFont val="Arial"/>
        <family val="2"/>
      </rPr>
      <t>Relates to (S7b) and (S7c) disclosure requirements.</t>
    </r>
  </si>
  <si>
    <r>
      <t xml:space="preserve">Whilst risks may have only been identified at a whole of organisational level or in pockets of the organisation you may already have a number of things in place to respond to them – what are they? Are the risk owners and anyone else who can help to treat them involved in the conversation and implementation about risk treatments?
</t>
    </r>
    <r>
      <rPr>
        <b/>
        <sz val="10"/>
        <rFont val="Arial"/>
        <family val="2"/>
      </rPr>
      <t>Relates to (S7b) and (S7c) disclosure requirements.</t>
    </r>
  </si>
  <si>
    <t xml:space="preserve">Has the organisation set baselines and achievable targets for actions? </t>
  </si>
  <si>
    <r>
      <t xml:space="preserve">Organisations should use the climate-related indicators, metrics and targets to inform future organisational planning, strategies, policies and future investment decisions. Again see TPG24-33 Reporting framework for first year mandatory reporting content requirements and guidance.
</t>
    </r>
    <r>
      <rPr>
        <b/>
        <sz val="10"/>
        <rFont val="Arial"/>
        <family val="2"/>
      </rPr>
      <t>Relates to (MT8) disclosure requirement</t>
    </r>
  </si>
  <si>
    <t xml:space="preserve">Have indicators and metrics been identified to measure and manage priority climate-related risks and opportunities? </t>
  </si>
  <si>
    <t>Is there a process for internally communicating and disseminating information about climate-related risks and opportunities and adaptation activities?</t>
  </si>
  <si>
    <t>Is there a commitment to periodically review climate adaptation measures?</t>
  </si>
  <si>
    <t>Is there a formal schedule to regularly review climate adaptation measures to keep them relevant with evolving climate data, risks and opportunities?</t>
  </si>
  <si>
    <t>Have programs to develop skills and capabilities in climate risk and opportunity management been resourced and implemented?</t>
  </si>
  <si>
    <r>
      <t xml:space="preserve">For risks and adaptation plans at the enterprise level, the frequency of monitoring should align with the organisation’s broader risk management processes. 
</t>
    </r>
    <r>
      <rPr>
        <b/>
        <sz val="10"/>
        <rFont val="Arial"/>
        <family val="2"/>
      </rPr>
      <t>Relates to (R3) disclosure requirement</t>
    </r>
  </si>
  <si>
    <r>
      <t xml:space="preserve">Targets will demonstrate success and should be developed to be clear and measurable, relevant and achievable, forward looking and linked to strategy. A formalised process for tracking the progress of targets means the relevant stakeholders can be aware of any obstacles, or delays, which would hinder the achievement of targets. Both metrics and targets should be regularly reviewed. 
</t>
    </r>
    <r>
      <rPr>
        <b/>
        <sz val="10"/>
        <rFont val="Arial"/>
        <family val="2"/>
      </rPr>
      <t>Relates to (MT8) disclosure requirement</t>
    </r>
  </si>
  <si>
    <t>The following sections will automatically update based on your responses in the maturity check tool.</t>
  </si>
  <si>
    <t>Maturity results graph</t>
  </si>
  <si>
    <t>Responses and maturity results by Step</t>
  </si>
  <si>
    <r>
      <rPr>
        <b/>
        <sz val="11"/>
        <rFont val="Arial"/>
        <family val="2"/>
      </rPr>
      <t>How are the Health Check tool results calculated?</t>
    </r>
    <r>
      <rPr>
        <sz val="11"/>
        <rFont val="Arial"/>
        <family val="2"/>
      </rPr>
      <t xml:space="preserve"> The formula takes into account the percentage of criteria met under each level of practice. The underlying calculation prohibits the achievement of a higher level of practice if not all of the lower-level criteria have been met. 
For example: If there is an "N" or blank in the Fundamental level, it returns "Fundamental". If the score is 20% or below, it also caps at "Fundamental".</t>
    </r>
  </si>
  <si>
    <r>
      <rPr>
        <b/>
        <sz val="11"/>
        <rFont val="Arial"/>
        <family val="2"/>
      </rPr>
      <t>What % relate to what maturity levels?</t>
    </r>
    <r>
      <rPr>
        <sz val="11"/>
        <rFont val="Arial"/>
        <family val="2"/>
      </rPr>
      <t xml:space="preserve"> Fundamental (0-20%); Repeatable (21-40%); Systematic (41-60%); Embedded (61-80%); Advanced (81-100%)</t>
    </r>
  </si>
  <si>
    <r>
      <rPr>
        <b/>
        <sz val="11"/>
        <rFont val="Arial"/>
        <family val="2"/>
      </rPr>
      <t>Why is there not an overall score/maturity?</t>
    </r>
    <r>
      <rPr>
        <sz val="11"/>
        <rFont val="Arial"/>
        <family val="2"/>
      </rPr>
      <t xml:space="preserve"> We wanted to avoid oversimplifying the results to one single score. All CRR Steps are important to climate risk maturity, however some steps may be of more importance to different agencies at different times. The results therefore provide a number of metrics to understand performance.</t>
    </r>
  </si>
  <si>
    <r>
      <rPr>
        <b/>
        <sz val="11"/>
        <rFont val="Arial"/>
        <family val="2"/>
      </rPr>
      <t xml:space="preserve">What maturity level should we be aiming for? </t>
    </r>
    <r>
      <rPr>
        <sz val="11"/>
        <rFont val="Arial"/>
        <family val="2"/>
      </rPr>
      <t xml:space="preserve">NSW Government organisations should reach at least a </t>
    </r>
    <r>
      <rPr>
        <b/>
        <sz val="11"/>
        <rFont val="Arial"/>
        <family val="2"/>
      </rPr>
      <t>systematic</t>
    </r>
    <r>
      <rPr>
        <sz val="11"/>
        <rFont val="Arial"/>
        <family val="2"/>
      </rPr>
      <t xml:space="preserve"> level of maturity as quickly as possible, if they aren’t already there. From there, they should work towards an </t>
    </r>
    <r>
      <rPr>
        <b/>
        <sz val="11"/>
        <rFont val="Arial"/>
        <family val="2"/>
      </rPr>
      <t>embedded</t>
    </r>
    <r>
      <rPr>
        <sz val="11"/>
        <rFont val="Arial"/>
        <family val="2"/>
      </rPr>
      <t xml:space="preserve"> approach, where climate risk is integrated into governance, planning and decision-making. This is the </t>
    </r>
    <r>
      <rPr>
        <b/>
        <sz val="11"/>
        <rFont val="Arial"/>
        <family val="2"/>
      </rPr>
      <t>recommended minimum standard</t>
    </r>
    <r>
      <rPr>
        <sz val="11"/>
        <rFont val="Arial"/>
        <family val="2"/>
      </rPr>
      <t>. At an enterprise level, Embedded maturity is distinguished by integrated, consistent processes.</t>
    </r>
  </si>
  <si>
    <r>
      <rPr>
        <b/>
        <sz val="11"/>
        <rFont val="Arial"/>
        <family val="2"/>
      </rPr>
      <t>What do the letters mean and how do they relate to the % score?</t>
    </r>
    <r>
      <rPr>
        <sz val="11"/>
        <rFont val="Arial"/>
        <family val="2"/>
      </rPr>
      <t xml:space="preserve"> No (N) = 0%; Yes (Y) = 100%; P1 - Partial = 50%; P2 - Almost = 75%</t>
    </r>
  </si>
  <si>
    <r>
      <rPr>
        <b/>
        <sz val="11"/>
        <rFont val="Arial"/>
        <family val="2"/>
      </rPr>
      <t>How is the target maturity/ desired future state calculated?</t>
    </r>
    <r>
      <rPr>
        <sz val="11"/>
        <rFont val="Arial"/>
        <family val="2"/>
      </rPr>
      <t xml:space="preserve"> Target maturity is based off the percentage of criteria targeted to achieve. It takes into account partial responses but not the criteria of needing to achieve all of the lower-level criteria.</t>
    </r>
  </si>
  <si>
    <r>
      <rPr>
        <b/>
        <sz val="11"/>
        <rFont val="Arial"/>
        <family val="2"/>
      </rPr>
      <t>How does selecting N/A affect the score and matuyirty level?</t>
    </r>
    <r>
      <rPr>
        <sz val="11"/>
        <rFont val="Arial"/>
        <family val="2"/>
      </rPr>
      <t xml:space="preserve"> Indicating a question is Not Applicable (N/A) will remove that question from the calculations. This means that you can still get an Advanced rating with 100% score by answering the remaining questions 'Yes' even if you have selected one or multiple N/As.</t>
    </r>
  </si>
  <si>
    <t>Interpreting the results graph</t>
  </si>
  <si>
    <t xml:space="preserve">Integrated process </t>
  </si>
  <si>
    <r>
      <t xml:space="preserve">Embedded - </t>
    </r>
    <r>
      <rPr>
        <i/>
        <sz val="10.5"/>
        <rFont val="Arial"/>
        <family val="2"/>
      </rPr>
      <t>Climate-related risks and opportunities have been identified, assessed and prioritised. Cascading and compounding impacts have also been identified within those risks and opportunities. 
An Adaptation Plan has been developed which identifies adaptation measures for priority risks and opportunities,  where measures have undergone multicriteria analysis appraisal to select the most appropriate measures.</t>
    </r>
  </si>
  <si>
    <r>
      <t>Outcome</t>
    </r>
    <r>
      <rPr>
        <sz val="10.5"/>
        <rFont val="Arial"/>
        <family val="2"/>
      </rPr>
      <t xml:space="preserve">: Organisation has identified strategic climate risks to be managed. </t>
    </r>
    <r>
      <rPr>
        <b/>
        <sz val="10.5"/>
        <rFont val="Arial"/>
        <family val="2"/>
      </rPr>
      <t xml:space="preserve">
</t>
    </r>
    <r>
      <rPr>
        <sz val="10.5"/>
        <rFont val="Arial"/>
        <family val="2"/>
      </rPr>
      <t>Systems are implemented to monitor implementation and performance or adaptation</t>
    </r>
    <r>
      <rPr>
        <b/>
        <sz val="10.5"/>
        <rFont val="Arial"/>
        <family val="2"/>
      </rPr>
      <t xml:space="preserve">
</t>
    </r>
    <r>
      <rPr>
        <sz val="10.5"/>
        <rFont val="Arial"/>
        <family val="2"/>
      </rPr>
      <t>Management regularly engages with and monitors climate risks</t>
    </r>
  </si>
  <si>
    <r>
      <t>Outcome</t>
    </r>
    <r>
      <rPr>
        <sz val="10.5"/>
        <rFont val="Arial"/>
        <family val="2"/>
      </rPr>
      <t xml:space="preserve">: Climate risk is reflected in the organisation's strategic and/or business plans.  </t>
    </r>
    <r>
      <rPr>
        <b/>
        <sz val="10.5"/>
        <rFont val="Arial"/>
        <family val="2"/>
      </rPr>
      <t xml:space="preserve">
</t>
    </r>
    <r>
      <rPr>
        <sz val="10.5"/>
        <rFont val="Arial"/>
        <family val="2"/>
      </rPr>
      <t xml:space="preserve">
Climate risks consider the organisation’s products, services, operations &amp; value chain, and potential social impacts of service delivery disruptions. 
Risks are sensitivity tested against a range of emissions scenarios.
Organisation has analysed the financial, social and environmental impacts of priority risks 
</t>
    </r>
    <r>
      <rPr>
        <b/>
        <sz val="10.5"/>
        <rFont val="Arial"/>
        <family val="2"/>
      </rPr>
      <t xml:space="preserve">
</t>
    </r>
    <r>
      <rPr>
        <sz val="10.5"/>
        <rFont val="Arial"/>
        <family val="2"/>
      </rPr>
      <t>Risk owners regularly report on their climate risks</t>
    </r>
  </si>
  <si>
    <r>
      <t>Engagement</t>
    </r>
    <r>
      <rPr>
        <sz val="10.5"/>
        <rFont val="Arial"/>
        <family val="2"/>
      </rPr>
      <t xml:space="preserve">: External stakeholders engaged to inform risk assessment. </t>
    </r>
  </si>
  <si>
    <r>
      <t xml:space="preserve">Engagement: </t>
    </r>
    <r>
      <rPr>
        <sz val="10.5"/>
        <rFont val="Arial"/>
        <family val="2"/>
      </rPr>
      <t xml:space="preserve">Communities that are more vulnerable to the impacts of climate change have been identified and a plan formulated to engage with them to understand impacts of risks.
Organisation has a resourced program to build skills &amp; capabilities in climate risk management
</t>
    </r>
  </si>
  <si>
    <r>
      <t>Engagement</t>
    </r>
    <r>
      <rPr>
        <sz val="10.5"/>
        <rFont val="Arial"/>
        <family val="2"/>
      </rPr>
      <t xml:space="preserve">: Practitioner champions group established to support climate risk assessment and management. </t>
    </r>
  </si>
  <si>
    <r>
      <t xml:space="preserve">Outcome: </t>
    </r>
    <r>
      <rPr>
        <sz val="10.5"/>
        <rFont val="Arial"/>
        <family val="2"/>
      </rPr>
      <t>Climate-related risks and opportunities the organisation have been identified to capture physical risk and transition risk and opportunity.</t>
    </r>
  </si>
  <si>
    <r>
      <t xml:space="preserve">Outcome: </t>
    </r>
    <r>
      <rPr>
        <sz val="10.5"/>
        <rFont val="Arial"/>
        <family val="2"/>
      </rPr>
      <t>Climate risks are incorporated into existing risk management processes and risk registers.</t>
    </r>
    <r>
      <rPr>
        <b/>
        <sz val="10.5"/>
        <rFont val="Arial"/>
        <family val="2"/>
      </rPr>
      <t xml:space="preserve">
</t>
    </r>
    <r>
      <rPr>
        <sz val="10.5"/>
        <rFont val="Arial"/>
        <family val="2"/>
      </rPr>
      <t>Scope 1 and 2 emissions targets have been set for the organisation</t>
    </r>
  </si>
  <si>
    <r>
      <t xml:space="preserve">Outcome: </t>
    </r>
    <r>
      <rPr>
        <sz val="10.5"/>
        <rFont val="Arial"/>
        <family val="2"/>
      </rPr>
      <t>Risk assessments and ratings are revised on an annual basis.</t>
    </r>
    <r>
      <rPr>
        <b/>
        <sz val="10.5"/>
        <rFont val="Arial"/>
        <family val="2"/>
      </rPr>
      <t xml:space="preserve">
</t>
    </r>
    <r>
      <rPr>
        <sz val="10.5"/>
        <rFont val="Arial"/>
        <family val="2"/>
      </rPr>
      <t>A Climate Change Adaptation Plan is in place</t>
    </r>
  </si>
  <si>
    <r>
      <t xml:space="preserve">Engagement: </t>
    </r>
    <r>
      <rPr>
        <sz val="10.5"/>
        <rFont val="Arial"/>
        <family val="2"/>
      </rPr>
      <t>Impacts of climate change to delivery of organisation services are identified and understood.</t>
    </r>
  </si>
  <si>
    <r>
      <t xml:space="preserve">Engagement: </t>
    </r>
    <r>
      <rPr>
        <sz val="10.5"/>
        <rFont val="Arial"/>
        <family val="2"/>
      </rPr>
      <t xml:space="preserve">Management of climate risks is owned by stakeholders outside of the original assessment team. </t>
    </r>
  </si>
  <si>
    <r>
      <t xml:space="preserve">Repeatable - </t>
    </r>
    <r>
      <rPr>
        <i/>
        <sz val="10.5"/>
        <rFont val="Arial"/>
        <family val="2"/>
      </rPr>
      <t>Climate risk assessments encompass the identification of physical risks, transition risks and transition opportunities, following a set internal process. Reference is made to robust external sources (climate scenario data, projections, policy and market trends) to support identification of physical and transition drivers.</t>
    </r>
  </si>
  <si>
    <r>
      <t xml:space="preserve">Outcome: </t>
    </r>
    <r>
      <rPr>
        <sz val="10.5"/>
        <rFont val="Arial"/>
        <family val="2"/>
      </rPr>
      <t>Existing risk assessment matrices have been reviewed and enhanced to better capture and assess physical climate risks.</t>
    </r>
  </si>
  <si>
    <r>
      <t xml:space="preserve">Outcome: </t>
    </r>
    <r>
      <rPr>
        <sz val="10.5"/>
        <rFont val="Arial"/>
        <family val="2"/>
      </rPr>
      <t>A policy for how and when climate risk assessments are developed within the organisation has been developed.</t>
    </r>
    <r>
      <rPr>
        <b/>
        <sz val="10.5"/>
        <rFont val="Arial"/>
        <family val="2"/>
      </rPr>
      <t xml:space="preserve"> 
</t>
    </r>
    <r>
      <rPr>
        <sz val="10.5"/>
        <rFont val="Arial"/>
        <family val="2"/>
      </rPr>
      <t>Scope 1 and 2 emissions are understood for the organisation</t>
    </r>
  </si>
  <si>
    <r>
      <t xml:space="preserve">Outcome: </t>
    </r>
    <r>
      <rPr>
        <sz val="10.5"/>
        <rFont val="Arial"/>
        <family val="2"/>
      </rPr>
      <t>Triggers within decision-making have been identified relating to the policy and resulting in widespread initiation of climate risk assessment processes.</t>
    </r>
    <r>
      <rPr>
        <b/>
        <sz val="10.5"/>
        <rFont val="Arial"/>
        <family val="2"/>
      </rPr>
      <t xml:space="preserve"> </t>
    </r>
  </si>
  <si>
    <r>
      <t xml:space="preserve">Engagement: </t>
    </r>
    <r>
      <rPr>
        <sz val="10.5"/>
        <rFont val="Arial"/>
        <family val="2"/>
      </rPr>
      <t>Key internal stakeholders are engaged and aware of physical climate risks.</t>
    </r>
  </si>
  <si>
    <r>
      <t xml:space="preserve">Engagement: </t>
    </r>
    <r>
      <rPr>
        <sz val="10.5"/>
        <rFont val="Arial"/>
        <family val="2"/>
      </rPr>
      <t>This policy has been endorsed by stakeholders across the organisation.</t>
    </r>
    <r>
      <rPr>
        <b/>
        <sz val="10.5"/>
        <rFont val="Arial"/>
        <family val="2"/>
      </rPr>
      <t xml:space="preserve"> </t>
    </r>
  </si>
  <si>
    <r>
      <t xml:space="preserve">Fundamental - </t>
    </r>
    <r>
      <rPr>
        <i/>
        <sz val="10.5"/>
        <rFont val="Arial"/>
        <family val="2"/>
      </rPr>
      <t>Climate risk assessments have been undertaken in isolated parts of the organisation and/or only completed as a result of, and following major events. Climate risk is not considered in risk frameworks.</t>
    </r>
  </si>
  <si>
    <r>
      <t>Outcome</t>
    </r>
    <r>
      <rPr>
        <sz val="10.5"/>
        <rFont val="Arial"/>
        <family val="2"/>
      </rPr>
      <t xml:space="preserve">: Scope for initial climate risk assessment for a specific area within the organisation identified and agreed. </t>
    </r>
  </si>
  <si>
    <r>
      <t>Outcome</t>
    </r>
    <r>
      <rPr>
        <sz val="10.5"/>
        <rFont val="Arial"/>
        <family val="2"/>
      </rPr>
      <t xml:space="preserve">: Climate risk register established for a specific area. </t>
    </r>
    <r>
      <rPr>
        <b/>
        <sz val="10.5"/>
        <rFont val="Arial"/>
        <family val="2"/>
      </rPr>
      <t xml:space="preserve">
</t>
    </r>
  </si>
  <si>
    <r>
      <t>Engagement</t>
    </r>
    <r>
      <rPr>
        <sz val="10.5"/>
        <rFont val="Arial"/>
        <family val="2"/>
      </rPr>
      <t xml:space="preserve">: Internal stakeholders support assessment, and assessment team identified. </t>
    </r>
  </si>
  <si>
    <r>
      <t>Engagement</t>
    </r>
    <r>
      <rPr>
        <sz val="10.5"/>
        <rFont val="Arial"/>
        <family val="2"/>
      </rPr>
      <t>: Owners for climate risks are identified and agreed.</t>
    </r>
  </si>
  <si>
    <r>
      <t xml:space="preserve">Engagement: </t>
    </r>
    <r>
      <rPr>
        <sz val="10.5"/>
        <rFont val="Arial"/>
        <family val="2"/>
      </rPr>
      <t>Risk assessment reviewed on an annual basis by existing Risk Committee</t>
    </r>
  </si>
  <si>
    <t>Timeframe*</t>
  </si>
  <si>
    <t>The table below will automatically populate with potential actions to improve aspects of your entity's climate maturity, based on your responses in Tabs 1-4 of the Tool. Any responses marked as "No" or "P1 - Partial" will have an associated action triggered and noted in this table.</t>
  </si>
  <si>
    <t>Proposed timeframes for each action correspond to the following time horizons. These may be adjusted by entities if required. Refer to the Note against the column heading 'Timeframe' below.</t>
  </si>
  <si>
    <t>Note: you may need to increase the row height to see all the text as it can get cut off based on the level of detail of each action. You can also click on the 'minus' sign in the left margin to condense this section and view the actions table only.</t>
  </si>
  <si>
    <r>
      <t xml:space="preserve">See </t>
    </r>
    <r>
      <rPr>
        <i/>
        <sz val="10.5"/>
        <color theme="1"/>
        <rFont val="Arial"/>
        <family val="2"/>
      </rPr>
      <t>TPG24-33: Reporting Framework for First Year Climate-related Financial Disclosures (</t>
    </r>
    <r>
      <rPr>
        <i/>
        <u/>
        <sz val="10.5"/>
        <color theme="1"/>
        <rFont val="Arial"/>
        <family val="2"/>
      </rPr>
      <t>https://www.treasury.nsw.gov.au/climate-related-financial-disclosures</t>
    </r>
    <r>
      <rPr>
        <i/>
        <sz val="10.5"/>
        <color theme="1"/>
        <rFont val="Arial"/>
        <family val="2"/>
      </rPr>
      <t>)</t>
    </r>
    <r>
      <rPr>
        <sz val="10.5"/>
        <color theme="1"/>
        <rFont val="Arial"/>
        <family val="2"/>
      </rPr>
      <t xml:space="preserve"> which sets out the minimum requirements for the first year of mandatory climate-related financial disclosures for </t>
    </r>
    <r>
      <rPr>
        <i/>
        <sz val="10.5"/>
        <color theme="1"/>
        <rFont val="Arial"/>
        <family val="2"/>
      </rPr>
      <t>Phase 1 entities</t>
    </r>
    <r>
      <rPr>
        <sz val="10.5"/>
        <color theme="1"/>
        <rFont val="Arial"/>
        <family val="2"/>
      </rPr>
      <t>. It also provides suggestions on how entities should approach their disclosures.</t>
    </r>
  </si>
  <si>
    <t>References and glossary</t>
  </si>
  <si>
    <t>Climate Risk Ready NSW</t>
  </si>
  <si>
    <t xml:space="preserve">A NSW Government program that helps organisations identify, assess and manage climate-related risks and opportunities. It includes guidance, tools, capability support and resources tailored for NSW contexts. </t>
  </si>
  <si>
    <t>see Climate Risk Ready NSW</t>
  </si>
  <si>
    <t xml:space="preserve">The NSW Government’s public-facing climate adaptation website. It provides regional climate projections (through the NARCliM project), case studies, tools and resources to support climate risk management across sectors. It is a key platform for sharing guidance and capability materials. </t>
  </si>
  <si>
    <t>References and additional resources</t>
  </si>
  <si>
    <t>A guide developed by DCCEEW to provide information for agencies in managing climate related risks and opportunities (both Physical and Transition).</t>
  </si>
  <si>
    <t>Term</t>
  </si>
  <si>
    <t>Definition</t>
  </si>
  <si>
    <t>The below definitions are taken from the Climate Risk Ready Guide glossary. Please note that not all terms appear in the Climate Risk Maturity Check Tool.</t>
  </si>
  <si>
    <t>Climate change lead</t>
  </si>
  <si>
    <t>Develop a trigger for climate impacts to be considered when existing organisational risks are assessed or reviewed. Ask about how impacts have changed (or worsened) after major events to prompt for more robust and regular consideration of climate risks as part of risk assessments. Ensure that individuals are considering climate change impacts and risks, even in an ad hoc manner, as an initial step toward embedding climate risk awareness into decision-making processes.</t>
  </si>
  <si>
    <t>Review strategic documents to identify integration opportunities. Identify the climate-related risks and opportunities that have a strategic impact, then draft and update strategic plans, business plans, or sustainability policies to explicitly address climate risks.</t>
  </si>
  <si>
    <t>Map potential connections and assess interdependencies with other organisations (both government and private) to understand how climate risks might impact these relationships, or may result in indirect impact to an organisation if another party experiences a disruption or failure.</t>
  </si>
  <si>
    <t>Identify points of intervention to embed climate risk management practices. Work with procedure owner to update the procedure to communicate timing and scope of considering climate risk (e.g. part of existing procedure or risk register review, separate CCRA needed. Identify relevant stakeholders that would coordinate the climate risk piece and if any other parties need to be engaged/review etc.</t>
  </si>
  <si>
    <t>Review findings from the climate risk and opportunity assessment and identify key implications for organisational priorities. Integrate these insights into strategic plans by aligning objectives, resource allocation, and project prioritisation with identified climate risks and opportunities, starting with updates to existing planning and decision-making processes.</t>
  </si>
  <si>
    <t>Review and update enterprise risk framework to appropriately capture the CCRA process including how this process is integrated with enterprise process, and how it may differ.</t>
  </si>
  <si>
    <t>Review existing measures for managing climate-related risks and opportunities and document how they build on current controls and practices. Identify gaps where new or expanded measures may be needed, and begin updating approaches to address a broader range of future climate impacts beyond those previously experienced.</t>
  </si>
  <si>
    <t>Undertake a multi-criteria assessment of priority adaptation options by comparing factors such as feasibility, level of effort and control, timing, and potential trade-offs. Document key assumptions and indicative cost estimates (both upfront and ongoing), and use this analysis to support more informed and transparent prioritisation of actions.</t>
  </si>
  <si>
    <t>Establish triggers (e.g. increase in incidents, service disruptions, policy changes) and thresholds (e.g. risk ratings exceeding tolerance levels) that would prompt review or escalation of risks and assign ownership for tracking performance. Use existing data and agreed indicators to document the current state (starting point) for each key risk or value at risk. Define realistic, measurable targets for each indicator to show what improvement or success looks like over time. Record triggers, thresholds, baselines, and targets in risk registers, adaptation plans, or performance frameworks.</t>
  </si>
  <si>
    <t>Conduct a focused workshop or briefing for the Management team to highlight the potential impacts of climate change on the organisation’s objectives, supported by relevant data, case studies, and examples of organisational vulnerabilities, ensuring the team understands the associated risks and aligns on key priorities for action.</t>
  </si>
  <si>
    <t>Draft terms of reference for climate risk governance, prepare executive briefing paper and secure a formal commitment from Management to oversee climate risks as part of key strategic decisions.</t>
  </si>
  <si>
    <t>Present prioritised climate risks to the Management team for endorsement. Prepare a briefing pack, schedule a presentation, document the endorsement, and plan for ongoing updates.</t>
  </si>
  <si>
    <t>Link to Climate Risk Ready Guide</t>
  </si>
  <si>
    <t>Link to NSW Treasury Asset Management Policy</t>
  </si>
  <si>
    <t>Link to NSW Treasury guidance</t>
  </si>
  <si>
    <t xml:space="preserve">3 - Develop and implement an action plan to respond to climate-related risks and opportunities </t>
  </si>
  <si>
    <t xml:space="preserve">4 - Monitor, evaluate, report and improve actions </t>
  </si>
  <si>
    <t>Have actions been identified and implemented to treat priority climate risks (e.g. high and extreme risks) in consultation with relevant internal stakeholders?</t>
  </si>
  <si>
    <t>Have actions been identified for implementation over short, medium and long-term timeframes?</t>
  </si>
  <si>
    <t xml:space="preserve">Have actions been identified in consultation with relevant external stakeholders? </t>
  </si>
  <si>
    <t>Has a multicriteria analysis of actions been undertaken to support the prioritisation of actions?</t>
  </si>
  <si>
    <t xml:space="preserve">Has an Action Plan been developed to document relevant actions to respond to climate-related risks and opportunities? </t>
  </si>
  <si>
    <t xml:space="preserve">Have actions been identified across a range of categories to diversify the type of efforts undertaken and resources required for adaptation? </t>
  </si>
  <si>
    <t>Have triggers and/or thresholds been determined to guide the timing of actions?</t>
  </si>
  <si>
    <t>Has the cost of implementing actions been mainstreamed within annual budgeting activities and investment cycles?</t>
  </si>
  <si>
    <t xml:space="preserve">Have more detailed cost estimates or modelling of proposed actions been completed? </t>
  </si>
  <si>
    <t>Have future resourcing needs, training and other internal support mechanisms been sufficiently allocated to implement actions and continuously review action planning within the organisation?</t>
  </si>
  <si>
    <r>
      <t xml:space="preserve">This refers to an approach where new measures build from existing, rather than exploring entirely new forms or categories of adaptation. It may also focus on specific impacts or events, probably those which occurred previously, rather than exploring potential impacts and identifying new measures. Measures could include a broad commitment to reducing emissions, enhancing resilience, or setting sustainability targets in overarching goals, guiding principles, or strategic objectives.
</t>
    </r>
    <r>
      <rPr>
        <b/>
        <sz val="10"/>
        <rFont val="Arial"/>
        <family val="2"/>
      </rPr>
      <t xml:space="preserve">
Relates to (S7b) and (S7c) disclosure requirements</t>
    </r>
  </si>
  <si>
    <t>Roles should specify who is responsible for overseeing, funding, and reporting on each action.</t>
  </si>
  <si>
    <r>
      <t xml:space="preserve">Once actions are identified, it is recommended to prioritise these actions so they can be implemented in accordance with your organisational capacity. Consideration of the extent and effectiveness of existing controls may point out which actions may be more urgent, or where the risk tolerance has been exceeded. Available resources and feasibility should also be considered to manage workload and expectations ahead of implementation.
</t>
    </r>
    <r>
      <rPr>
        <b/>
        <sz val="10"/>
        <rFont val="Arial"/>
        <family val="2"/>
      </rPr>
      <t>Relates to (S7b) and (S7c) disclosure requirements.</t>
    </r>
  </si>
  <si>
    <r>
      <t xml:space="preserve">An Action Plan should provide a transparent approach to addressing climate-related risks and opportunities over time. Some elements that should be included in a plan include a clear rationale for selected actions, treatments and residual risks, defined risk and action ownership, accountabilities and responsibilities, and timeframes for implementation of actions. 
</t>
    </r>
    <r>
      <rPr>
        <b/>
        <sz val="10"/>
        <rFont val="Arial"/>
        <family val="2"/>
      </rPr>
      <t>Relates to (S7d) disclosure requirement</t>
    </r>
  </si>
  <si>
    <t>Not all actions can or should be implemented immediately. Triggers and thresholds can serve as indicators for when to implement actions, by signalling when external conditions are changing and risks or opportunities may be imminent (i.e. triggers), or signalling when conditions have exceeded acceptable levels and an intervention is necessary (i.e. thresholds). Setting triggers or thresholds inform the ongoing monitoring and evaluation of actions (as discussed in Step 4).</t>
  </si>
  <si>
    <r>
      <t xml:space="preserve">Are adaptation costs included in the organisation’s annual budgeting process? Do actions inform the timing and allocation of investment for future assets and operational upgrades? Mainstreaming these costs may help secure sustainable funding and demonstrate a long-term commitment to adaptation.
</t>
    </r>
    <r>
      <rPr>
        <b/>
        <sz val="10"/>
        <rFont val="Arial"/>
        <family val="2"/>
      </rPr>
      <t>Relates to (S7a) disclosure requirement</t>
    </r>
    <r>
      <rPr>
        <sz val="10"/>
        <rFont val="Arial"/>
        <family val="2"/>
      </rPr>
      <t xml:space="preserve"> </t>
    </r>
  </si>
  <si>
    <r>
      <t xml:space="preserve">Verify whether detailed cost estimates exist for proposed actions. This should include both capital and operational expenditure, maintenance costs, and consideration of long-term financial implications. The calculations should be documented and include assumptions used in the cost estimation process.
</t>
    </r>
    <r>
      <rPr>
        <b/>
        <sz val="10"/>
        <rFont val="Arial"/>
        <family val="2"/>
      </rPr>
      <t>Relates to (S11) and (S12) disclosure requirements</t>
    </r>
  </si>
  <si>
    <t>Have metrics and systems been put in place for monitoring implementation and performance of actions that respond to climate-related risks and opportunities?</t>
  </si>
  <si>
    <r>
      <t xml:space="preserve">Metrics are the agreed measures that will indicate change, and baselines where appropriate. Metrics should be developed to be relevant and decision useful, consistent and comparable, industry aligned and transparent. Systems could include reporting dashboards or regular performance evaluations that provide quarterly progress reports to management. Monitoring and evaluation of actions should ideally be documented via a plan, which includes clear performance metrics or indicators.
</t>
    </r>
    <r>
      <rPr>
        <b/>
        <sz val="10"/>
        <rFont val="Arial"/>
        <family val="2"/>
      </rPr>
      <t>Relates to (MT5) disclosure requirement</t>
    </r>
  </si>
  <si>
    <t>Are climate risks and opportunities and actions to respond to these risks and opportunities communicated/disclosed as part of the organisation's annual reporting activities?</t>
  </si>
  <si>
    <t>Is there a formalised process to track progress against targets and monitor performance of actions?</t>
  </si>
  <si>
    <t>Is there coordination across organisations with shared or interdependent risks and opportunities to monitor implementation of actions?</t>
  </si>
  <si>
    <t>Insights will be gained from reviewing relevant indicators, metrics and targets associated with climate-related risks and opportunities, and their associated actions. Advanced organisations can use these insights to continually improve, exchanging lessons learned, noting what worked, what didn't, and why, and updating climate risk management practices accordingly.</t>
  </si>
  <si>
    <r>
      <t xml:space="preserve">Indicators are the things that can be measured to monitor how effective an action is to respond to climate-related risks and opportunities, and metrics are the quantifiable data that is measured. Indicators and metrics should be developed to be relevant and decision useful, consistent and comparable, industry aligned and transparent. Indicators must be able to measure the baseline state of the value before you implement the action, the intended outcome of the action and progress towards the intended outcome. Specific metrics to track priority climate risks and opportunities and adaptation effectiveness might include indicators like frequency of climate-related incidents or tracking operational disruptions due to extreme weather and monitoring adaptation project progress.
</t>
    </r>
    <r>
      <rPr>
        <b/>
        <sz val="10"/>
        <rFont val="Arial"/>
        <family val="2"/>
      </rPr>
      <t>Relates to (MT5) disclosure requirement</t>
    </r>
  </si>
  <si>
    <r>
      <t xml:space="preserve">For each value at risk, record your starting point (baseline) using the indicators and metrics you've identified. Baseline data may include social, cultural, environmental and economic factors, depending on your intended outcome. 
Baselines serve as the point from which you will track the progress towards your target. 
Achievable targets should be set to detail the future measurement of your chosen indicators that your action aims to achieve. Targets define what success looks like for the value and each action. 
</t>
    </r>
    <r>
      <rPr>
        <b/>
        <sz val="10"/>
        <rFont val="Arial"/>
        <family val="2"/>
      </rPr>
      <t>Relates to (MT6) and (MT7) disclosure requirements</t>
    </r>
  </si>
  <si>
    <t xml:space="preserve">Examples of trends or events which may trigger a reassessment include: status and performance of actions, updates to climate-related data including projections and policy or market trends, observed climate events and notable impacts since the last assessment, any changes to the assessment scope such as changes to asset portfolio or operational activities. </t>
  </si>
  <si>
    <t>The Monitor, evaluate, report and improve actions step focuses on developing and integrating monitoring, evaluation, reporting and improvement. It includes monitoring implementation of action plans, climate change impacts and embedding reviews in existing procedures and systems.</t>
  </si>
  <si>
    <t>1 -  Establish a foundation</t>
  </si>
  <si>
    <t>3 - Develop &amp; implement an action plan</t>
  </si>
  <si>
    <t>3. Develop &amp; implement an action plan</t>
  </si>
  <si>
    <t>4. Monitor, evaluate, review and improve actions</t>
  </si>
  <si>
    <r>
      <t xml:space="preserve">Outcome: </t>
    </r>
    <r>
      <rPr>
        <sz val="10.5"/>
        <rFont val="Arial"/>
        <family val="2"/>
      </rPr>
      <t>Actions identified and implemented where low cost.</t>
    </r>
  </si>
  <si>
    <r>
      <t xml:space="preserve">Engagement: </t>
    </r>
    <r>
      <rPr>
        <sz val="10.5"/>
        <rFont val="Arial"/>
        <family val="2"/>
      </rPr>
      <t>Organisational resources have been made available to support implementation of actions (financial, intellectual, monitoring).</t>
    </r>
  </si>
  <si>
    <r>
      <t xml:space="preserve">Systematic - </t>
    </r>
    <r>
      <rPr>
        <i/>
        <sz val="10.5"/>
        <rFont val="Arial"/>
        <family val="2"/>
      </rPr>
      <t xml:space="preserve">Clear and disciplined climate risk management processes are established and proactively managed with regular review of action implementation. A role is established in a central corporate function to lead the coordination of a climate change risk assessment. </t>
    </r>
  </si>
  <si>
    <t>Implementation of actions are reviewed on an annual basis or as otherwise appropriate.</t>
  </si>
  <si>
    <r>
      <t xml:space="preserve">Engagement: </t>
    </r>
    <r>
      <rPr>
        <sz val="10.5"/>
        <rFont val="Arial"/>
        <family val="2"/>
      </rPr>
      <t xml:space="preserve">A climate risk management subcommittee is established with representatives from across the organisation which monitors progress of actions. </t>
    </r>
  </si>
  <si>
    <r>
      <t xml:space="preserve">Outcome: </t>
    </r>
    <r>
      <rPr>
        <sz val="10.5"/>
        <rFont val="Arial"/>
        <family val="2"/>
      </rPr>
      <t>Climate risk considerations are embedded in all financial, investment and decision-making processes</t>
    </r>
    <r>
      <rPr>
        <b/>
        <sz val="10.5"/>
        <rFont val="Arial"/>
        <family val="2"/>
      </rPr>
      <t xml:space="preserve"> 
</t>
    </r>
    <r>
      <rPr>
        <sz val="10.5"/>
        <rFont val="Arial"/>
        <family val="2"/>
      </rPr>
      <t xml:space="preserve">
Funding for actions to respond to climate-related risks and opportunities are reviewed and renewed. 
Organisation has identified and is implementing low and medium priority risk actions</t>
    </r>
    <r>
      <rPr>
        <b/>
        <sz val="10.5"/>
        <rFont val="Arial"/>
        <family val="2"/>
      </rPr>
      <t xml:space="preserve">
</t>
    </r>
    <r>
      <rPr>
        <sz val="10.5"/>
        <rFont val="Arial"/>
        <family val="2"/>
      </rPr>
      <t>The organisation discloses climate risk and adaptation in annual reports</t>
    </r>
    <r>
      <rPr>
        <b/>
        <sz val="10.5"/>
        <rFont val="Arial"/>
        <family val="2"/>
      </rPr>
      <t xml:space="preserve">
</t>
    </r>
    <r>
      <rPr>
        <sz val="10.5"/>
        <rFont val="Arial"/>
        <family val="2"/>
      </rPr>
      <t>Emissions (scope 1, 2 and/or 3 where feasible) and other climate-related targets and metrics in place</t>
    </r>
  </si>
  <si>
    <r>
      <t>Engagement</t>
    </r>
    <r>
      <rPr>
        <sz val="10.5"/>
        <color theme="1"/>
        <rFont val="Arial"/>
        <family val="2"/>
      </rPr>
      <t>:</t>
    </r>
    <r>
      <rPr>
        <b/>
        <sz val="10.5"/>
        <color theme="1"/>
        <rFont val="Arial"/>
        <family val="2"/>
      </rPr>
      <t xml:space="preserve"> </t>
    </r>
    <r>
      <rPr>
        <sz val="10.5"/>
        <color theme="1"/>
        <rFont val="Arial"/>
        <family val="2"/>
      </rPr>
      <t xml:space="preserve">Actions to respond to climate-related risks and opportunities are co-designed with external stakeholders. </t>
    </r>
  </si>
  <si>
    <t>Lessons learned from implementing these actions are shared within the organisation.</t>
  </si>
  <si>
    <t xml:space="preserve">Organisation specific climate change risk assessment policy established. 
Leaders are provided climate risk analysis to support decision-making.
Multicriteria assessment of actions to respond to climate-related risks and opportunities has been undertaken and funding for these actions identified. </t>
  </si>
  <si>
    <t>Create or integrate a governance forum to regularly review climate risks and the effectiveness of treatments. Develop reporting templates and a climate risk review schedule if needed.
For Board level, climate risk updates can be made as part of existing scheduled meetings, including changes to risk profiles and performance of key (strategic or org-wide) actions to respond to climate-related risks and opportunities. Responsibilities associated with climate risk and opportunity oversight should be documented in relevant Board or committee charter(s).</t>
  </si>
  <si>
    <t>Consult with internal stakeholders to identify actions to respond to high and extreme priority climate risks and opportunities. Develop and document actions within nominated existing policies and plans, e.g. asset management, or standard operating procedure.</t>
  </si>
  <si>
    <t>Identify and document actions for short, medium, and long-term implementation. Define timeframes, map actions, and create a detailed schedule for execution.</t>
  </si>
  <si>
    <t>Clearly define and document roles and responsibilities for implementing actions to respond to risks and opportunities. Map out responsibilities, define specific roles, and ensure accountability.</t>
  </si>
  <si>
    <t>Engage with external stakeholders, such as government agencies and industry partners, to identify actions to respond to opportunities and risks. Document their input and incorporate it into the planning process.</t>
  </si>
  <si>
    <t>Identify a list of potential actions to respond to key climate risks and opportunities, then apply simple prioritisation criteria (e.g. urgency, risk level, feasibility, cost, and available resources). Document priority actions and develop an initial implementation plan aligned with organisational capacity and risk tolerance.</t>
  </si>
  <si>
    <t>Review medium and low priority climate risks and develop appropriate actions to respond. Document these actions and plan for their implementation.</t>
  </si>
  <si>
    <t>Develop a simple Adaptation Plan that documents key climate actions, including their purpose, responsible owners, and indicative timeframes. Begin by capturing existing and planned actions in a single document, and outline clear roles, accountabilities, and next steps to support coordinated implementation. Refer to adaptation planning guidance via CRR NSW.</t>
  </si>
  <si>
    <t>Identify and categorise existing and potential actions across a range of themes (e.g. governance, planning, assets, operations, capability building, partnerships). Document actions under each category to ensure a more balanced and diversified approach, and highlight opportunities to deliver multiple benefits across the organisation.</t>
  </si>
  <si>
    <t>Identify simple triggers or thresholds (e.g. temperature increases, rainfall levels, service disruption frequency) that could signal when actions should be implemented. Document these in relation to key risks and begin incorporating them into monitoring and planning processes to guide timely decision-making.</t>
  </si>
  <si>
    <t>Integrate the costs of actions into the organisation's annual budgeting process. Review budgets, map requirements, and document costs to ensure sustainable funding.</t>
  </si>
  <si>
    <t>Identify the key resources, skills, and support needed to deliver priority actions to respond to opportunities and risks. Begin allocating responsibilities, incorporating required capabilities into workforce planning, and setting aside initial budget or internal support (e.g. training, tools, governance oversight) to enable implementation and ongoing review of adaptation efforts.</t>
  </si>
  <si>
    <t>Review existing climate risk assessments and select a small number of high-priority risks and opportunities to focus on first.
For each priority item, determine what should be monitored (e.g. frequency of events, service disruptions, asset performance, project delivery progress) and gather baseline data to understand the current state before any actions are implemented. Identify and assign metrics to each indicator (e.g. number of incidents per year, downtime hours, % completion of actions) and undertake regular monitoring of metrics to track progress or upcoming risks.</t>
  </si>
  <si>
    <t>Select key actions that need tracking based on risk level and implementation priority. Determine relevant indicators (e.g. % completion, reduced incidents, improved asset performance) and align them with previously defined baselines and targets. Establish tracking mechanisms such as spreadsheets, dashboards, or existing reporting tools to capture progress consistently. Consolidate metrics, responsibilities, and reporting frequency into a monitoring and evaluation plan.</t>
  </si>
  <si>
    <t>Review TPG24-33 Reporting framework for first year climate-related financial disclosures for first year mandatory reporting entities and minimum content requirements. Include climate risks and actions in the organisation's annual reporting activities.</t>
  </si>
  <si>
    <t>Update the climate risk and opportunity assessment at regular intervals (e.g. annually or aligned with planning cycles) by incorporating new data, recent climate events, and any changes to operations or assets. Review progress of actions each year and adjust the assessment and plans as needed.</t>
  </si>
  <si>
    <t>Coordinate with other organisations that have shared or interdependent risks to monitor the implementation of actions. Map partners, design coordination processes, and document the approach.</t>
  </si>
  <si>
    <t>Capture insights from monitoring and reviews of climate risks and actions, and use them to update processes, plans, and future assessments. Share key lessons learned across teams to improve consistency and strengthen the organisation’s overall response to climate change.</t>
  </si>
  <si>
    <t>Prioritising potential actions to respond to climate-related risks and opportunities enables effective allocation of resources to those risks requiring the most urgent management. In selecting the most appropriate actions, or combination of actions, the potential costs and resource requirements should be balanced against likely benefits. Analysis and prioritisation of actions may involve trade-off studies between actions to see where to best place limited resources, or where actions may have unintended consequences for responding to other risks or opportunities.</t>
  </si>
  <si>
    <t>Have actions been identified to respond to climate-related risks and opportunities and prioritised by considering existing controls, risk tolerance, urgency, feasibility and available resources?</t>
  </si>
  <si>
    <t>The develop and implement an action plan step focuses on identifying and implementing climate actions. It includes developing an action plan to treat priority climate risks and opportunities (physical and transition) and increase climate risk maturity.</t>
  </si>
  <si>
    <t>Have climate actions been identified and implemented for medium and low priority risks?</t>
  </si>
  <si>
    <t xml:space="preserve">Tabs 1-4 Maturity Check Questions </t>
  </si>
  <si>
    <t>4 - M, E, R, I actions</t>
  </si>
  <si>
    <t>The assessment information provides a record of the completion of the Maturity Check tool. This information is important for tracking progress over time and identifying any potential issues with the assessment process.</t>
  </si>
  <si>
    <t>After completing the Climate Risk Maturity Health Check tool, developing a Climate Risk Maturity action plan will support delivery of the climate risk assessment and management process outlined in the NSW Government's Climate Risk Ready NSW Guide. An action plan should be designed in a way to help entities translate the findings of their Climate Risk Maturity Check exercises into actions designed to achieve target climate risk maturity. It can also support different business areas to take action in response to their Climate Risk Maturity Check diagnostic and apply a continuous improvement approach to their capacity and capability to address climate risk management. The next tab "E. Actions" provides actions to consider and will automatically populate based on your responses in the maturity health check tool.
The below table shows what success may look like in terms of outcomes and level of stakeholder engagement over time under different maturity levels. For example:
- A result of Embedded suggests that climate risk is formally defined, integrated, consistently delivered and meets defined objectives; that priority climate risks have been identified; and that an adaptation strategy for managing climate risks has been established. Monitoring, learning and reporting on climate risks is consistent. 
- A result of Advanced indicates the entity can evidence continuously improving process with optimisation of risk management that delivers to stretch objectives, and climate risk assessment and adaptation responses that consider broader economic, financial, social and environmental resilience; shared and interdependent risks are actively managed. Monitoring, learning and reporting on climate risks results in continuous improvement</t>
  </si>
  <si>
    <t>Version 1.5 provided clearer guidance, refining assessment questions, and introducing a more intuitive structure. The update enhanced the scoring and maturity rating methodology, clarified how percentage scores translate to maturity levels, resolved calculation and formatting issues, and strengthened alignment with climate risk disclosure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</si>
</sst>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
    <numFmt numFmtId="165" formatCode="d/m/yyyy"/>
    <numFmt numFmtId="166" formatCode="0.0%"/>
  </numFmts>
  <fonts count="75" x14ac:knownFonts="1">
    <font>
      <sz val="10"/>
      <color theme="1"/>
      <name val="Arial"/>
      <family val="2"/>
    </font>
    <font>
      <b/>
      <sz val="10"/>
      <color theme="1"/>
      <name val="Arial"/>
      <family val="2"/>
    </font>
    <font>
      <sz val="10"/>
      <color theme="1"/>
      <name val="Arial"/>
      <family val="2"/>
    </font>
    <font>
      <sz val="12"/>
      <color theme="1"/>
      <name val="Calibri"/>
      <family val="2"/>
      <scheme val="minor"/>
    </font>
    <font>
      <sz val="11"/>
      <color theme="1"/>
      <name val="Calibri"/>
      <family val="2"/>
      <scheme val="minor"/>
    </font>
    <font>
      <u/>
      <sz val="12"/>
      <color theme="10"/>
      <name val="Calibri"/>
      <family val="2"/>
      <scheme val="minor"/>
    </font>
    <font>
      <sz val="8"/>
      <name val="Arial"/>
      <family val="2"/>
    </font>
    <font>
      <b/>
      <sz val="16"/>
      <color theme="3"/>
      <name val="Arial"/>
      <family val="2"/>
    </font>
    <font>
      <b/>
      <sz val="11"/>
      <color theme="3"/>
      <name val="Arial"/>
      <family val="2"/>
    </font>
    <font>
      <u/>
      <sz val="11"/>
      <color theme="4" tint="-0.499984740745262"/>
      <name val="Arial"/>
      <family val="2"/>
    </font>
    <font>
      <u/>
      <sz val="10"/>
      <color theme="5" tint="-0.499984740745262"/>
      <name val="Arial"/>
      <family val="2"/>
    </font>
    <font>
      <sz val="11"/>
      <color theme="1"/>
      <name val="Public Sans"/>
      <family val="3"/>
    </font>
    <font>
      <sz val="10"/>
      <color theme="1"/>
      <name val="Public Sans"/>
      <family val="3"/>
    </font>
    <font>
      <b/>
      <sz val="22"/>
      <color rgb="FF44546A"/>
      <name val="Public Sans"/>
      <family val="3"/>
    </font>
    <font>
      <sz val="11"/>
      <color theme="1"/>
      <name val="Arial"/>
      <family val="2"/>
    </font>
    <font>
      <b/>
      <sz val="22"/>
      <color rgb="FF44546A"/>
      <name val="Arial"/>
      <family val="2"/>
    </font>
    <font>
      <b/>
      <u/>
      <sz val="12"/>
      <color theme="1"/>
      <name val="Arial"/>
      <family val="2"/>
    </font>
    <font>
      <b/>
      <sz val="10"/>
      <color rgb="FF333F4F"/>
      <name val="Arial"/>
      <family val="2"/>
    </font>
    <font>
      <b/>
      <sz val="10"/>
      <color rgb="FFFF0000"/>
      <name val="Arial"/>
      <family val="2"/>
    </font>
    <font>
      <sz val="11"/>
      <name val="Arial"/>
      <family val="2"/>
    </font>
    <font>
      <b/>
      <sz val="10"/>
      <color rgb="FF44546A"/>
      <name val="Arial"/>
      <family val="2"/>
    </font>
    <font>
      <i/>
      <sz val="10"/>
      <color theme="1"/>
      <name val="Arial"/>
      <family val="2"/>
    </font>
    <font>
      <b/>
      <sz val="16"/>
      <color rgb="FF002060"/>
      <name val="Arial"/>
      <family val="2"/>
    </font>
    <font>
      <sz val="10.5"/>
      <color theme="1"/>
      <name val="Arial"/>
      <family val="2"/>
    </font>
    <font>
      <i/>
      <sz val="10.5"/>
      <color theme="1"/>
      <name val="Arial"/>
      <family val="2"/>
    </font>
    <font>
      <b/>
      <sz val="10.5"/>
      <color theme="1"/>
      <name val="Arial"/>
      <family val="2"/>
    </font>
    <font>
      <b/>
      <sz val="11"/>
      <color theme="0"/>
      <name val="Arial"/>
      <family val="2"/>
    </font>
    <font>
      <sz val="9"/>
      <color theme="1"/>
      <name val="Arial"/>
      <family val="2"/>
    </font>
    <font>
      <b/>
      <sz val="22"/>
      <color theme="3"/>
      <name val="Arial"/>
      <family val="2"/>
    </font>
    <font>
      <sz val="10"/>
      <name val="Arial"/>
      <family val="2"/>
    </font>
    <font>
      <b/>
      <sz val="12"/>
      <color theme="3" tint="-0.249977111117893"/>
      <name val="Arial"/>
      <family val="2"/>
    </font>
    <font>
      <b/>
      <sz val="12"/>
      <color theme="3" tint="-0.499984740745262"/>
      <name val="Arial"/>
      <family val="2"/>
    </font>
    <font>
      <b/>
      <i/>
      <sz val="12"/>
      <color theme="3" tint="-0.249977111117893"/>
      <name val="Arial"/>
      <family val="2"/>
    </font>
    <font>
      <i/>
      <sz val="9"/>
      <color theme="3" tint="-0.249977111117893"/>
      <name val="Arial"/>
      <family val="2"/>
    </font>
    <font>
      <sz val="11"/>
      <color theme="0"/>
      <name val="Arial"/>
      <family val="2"/>
    </font>
    <font>
      <sz val="10"/>
      <color theme="0"/>
      <name val="Arial"/>
      <family val="2"/>
    </font>
    <font>
      <b/>
      <sz val="11"/>
      <color theme="3" tint="-0.249977111117893"/>
      <name val="Arial"/>
      <family val="2"/>
    </font>
    <font>
      <b/>
      <sz val="11"/>
      <color rgb="FF333F4F"/>
      <name val="Arial"/>
      <family val="2"/>
    </font>
    <font>
      <b/>
      <u/>
      <sz val="10"/>
      <color theme="1"/>
      <name val="Arial"/>
      <family val="2"/>
    </font>
    <font>
      <b/>
      <sz val="11"/>
      <color theme="1"/>
      <name val="Arial"/>
      <family val="2"/>
    </font>
    <font>
      <b/>
      <sz val="10.5"/>
      <color rgb="FF000000"/>
      <name val="Arial"/>
      <family val="2"/>
    </font>
    <font>
      <i/>
      <sz val="10.5"/>
      <color rgb="FF000000"/>
      <name val="Arial"/>
      <family val="2"/>
    </font>
    <font>
      <sz val="10.5"/>
      <color rgb="FF000000"/>
      <name val="Arial"/>
      <family val="2"/>
    </font>
    <font>
      <sz val="14"/>
      <color theme="0"/>
      <name val="Arial"/>
      <family val="2"/>
    </font>
    <font>
      <b/>
      <strike/>
      <sz val="10.5"/>
      <color theme="1"/>
      <name val="Arial"/>
      <family val="2"/>
    </font>
    <font>
      <strike/>
      <sz val="10.5"/>
      <color theme="1"/>
      <name val="Arial"/>
      <family val="2"/>
    </font>
    <font>
      <sz val="10.5"/>
      <name val="Arial"/>
      <family val="2"/>
    </font>
    <font>
      <sz val="9"/>
      <color theme="1"/>
      <name val="Segoe UI"/>
      <family val="2"/>
    </font>
    <font>
      <b/>
      <sz val="11"/>
      <color rgb="FFEF19B2"/>
      <name val="Arial"/>
      <family val="2"/>
    </font>
    <font>
      <sz val="10"/>
      <color theme="0"/>
      <name val="Public Sans"/>
      <family val="3"/>
    </font>
    <font>
      <sz val="9"/>
      <color indexed="81"/>
      <name val="Tahoma"/>
      <family val="2"/>
    </font>
    <font>
      <b/>
      <sz val="18"/>
      <color rgb="FF002664"/>
      <name val="Arial"/>
      <family val="2"/>
    </font>
    <font>
      <b/>
      <sz val="10"/>
      <name val="Arial"/>
      <family val="2"/>
    </font>
    <font>
      <b/>
      <sz val="14"/>
      <color rgb="FF002664"/>
      <name val="Arial"/>
      <family val="2"/>
    </font>
    <font>
      <i/>
      <sz val="10"/>
      <color theme="1" tint="0.34998626667073579"/>
      <name val="Arial"/>
      <family val="2"/>
    </font>
    <font>
      <b/>
      <u/>
      <sz val="12"/>
      <name val="Arial"/>
      <family val="2"/>
    </font>
    <font>
      <b/>
      <sz val="12"/>
      <color rgb="FF44546A"/>
      <name val="Arial"/>
      <family val="2"/>
    </font>
    <font>
      <i/>
      <sz val="9"/>
      <color rgb="FF44546A"/>
      <name val="Arial"/>
      <family val="2"/>
    </font>
    <font>
      <b/>
      <u/>
      <sz val="14"/>
      <name val="Arial"/>
      <family val="2"/>
    </font>
    <font>
      <b/>
      <sz val="12"/>
      <name val="Arial"/>
      <family val="2"/>
    </font>
    <font>
      <b/>
      <sz val="22"/>
      <color rgb="FF002664"/>
      <name val="Arial"/>
      <family val="2"/>
    </font>
    <font>
      <i/>
      <sz val="10"/>
      <name val="Arial"/>
      <family val="2"/>
    </font>
    <font>
      <b/>
      <strike/>
      <sz val="10"/>
      <name val="Arial"/>
      <family val="2"/>
    </font>
    <font>
      <b/>
      <sz val="12"/>
      <color rgb="FF002664"/>
      <name val="Arial"/>
      <family val="2"/>
    </font>
    <font>
      <sz val="10.5"/>
      <color theme="0"/>
      <name val="Arial"/>
      <family val="2"/>
    </font>
    <font>
      <b/>
      <sz val="10.5"/>
      <name val="Arial"/>
      <family val="2"/>
    </font>
    <font>
      <b/>
      <sz val="11"/>
      <name val="Arial"/>
      <family val="2"/>
    </font>
    <font>
      <i/>
      <sz val="10.5"/>
      <color rgb="FFFFFFFF"/>
      <name val="Arial"/>
      <family val="2"/>
    </font>
    <font>
      <sz val="10.5"/>
      <color rgb="FFFFFFFF"/>
      <name val="Arial"/>
      <family val="2"/>
    </font>
    <font>
      <i/>
      <sz val="10.5"/>
      <name val="Arial"/>
      <family val="2"/>
    </font>
    <font>
      <i/>
      <u/>
      <sz val="10.5"/>
      <color theme="1"/>
      <name val="Arial"/>
      <family val="2"/>
    </font>
    <font>
      <u/>
      <sz val="10.5"/>
      <name val="Arial"/>
      <family val="2"/>
    </font>
    <font>
      <b/>
      <sz val="10.5"/>
      <color theme="0"/>
      <name val="Arial"/>
      <family val="2"/>
    </font>
    <font>
      <sz val="10"/>
      <color theme="2" tint="-0.499984740745262"/>
      <name val="Arial"/>
      <family val="2"/>
    </font>
    <font>
      <sz val="14"/>
      <name val="Arial"/>
      <family val="2"/>
    </font>
  </fonts>
  <fills count="2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FFFBEF"/>
        <bgColor indexed="64"/>
      </patternFill>
    </fill>
    <fill>
      <patternFill patternType="solid">
        <fgColor rgb="FFDEEAF6"/>
        <bgColor rgb="FFDEEAF6"/>
      </patternFill>
    </fill>
    <fill>
      <patternFill patternType="solid">
        <fgColor rgb="FFF2F2F2"/>
        <bgColor rgb="FFF2F2F2"/>
      </patternFill>
    </fill>
    <fill>
      <patternFill patternType="solid">
        <fgColor rgb="FFD8D8D8"/>
        <bgColor rgb="FFD8D8D8"/>
      </patternFill>
    </fill>
    <fill>
      <patternFill patternType="solid">
        <fgColor rgb="FFD0CECE"/>
        <bgColor rgb="FFD0CECE"/>
      </patternFill>
    </fill>
    <fill>
      <patternFill patternType="solid">
        <fgColor theme="0"/>
        <bgColor theme="0"/>
      </patternFill>
    </fill>
    <fill>
      <patternFill patternType="solid">
        <fgColor rgb="FFFFFBEF"/>
        <bgColor rgb="FFFFFBEF"/>
      </patternFill>
    </fill>
    <fill>
      <patternFill patternType="solid">
        <fgColor theme="0"/>
        <bgColor rgb="FFDEEAF6"/>
      </patternFill>
    </fill>
    <fill>
      <patternFill patternType="solid">
        <fgColor theme="0"/>
        <bgColor rgb="FFDDEBF7"/>
      </patternFill>
    </fill>
    <fill>
      <patternFill patternType="solid">
        <fgColor rgb="FF002664"/>
        <bgColor indexed="64"/>
      </patternFill>
    </fill>
    <fill>
      <patternFill patternType="solid">
        <fgColor rgb="FF002664"/>
        <bgColor rgb="FF2E75B5"/>
      </patternFill>
    </fill>
    <fill>
      <patternFill patternType="solid">
        <fgColor rgb="FFDDECF8"/>
        <bgColor indexed="64"/>
      </patternFill>
    </fill>
    <fill>
      <patternFill patternType="solid">
        <fgColor rgb="FFFFFFFF"/>
        <bgColor rgb="FF000000"/>
      </patternFill>
    </fill>
    <fill>
      <patternFill patternType="solid">
        <fgColor rgb="FFCBEDFD"/>
        <bgColor rgb="FFDEEAF6"/>
      </patternFill>
    </fill>
    <fill>
      <patternFill patternType="solid">
        <fgColor rgb="FFCBEDFD"/>
        <bgColor indexed="64"/>
      </patternFill>
    </fill>
    <fill>
      <patternFill patternType="solid">
        <fgColor theme="0" tint="-4.9989318521683403E-2"/>
        <bgColor indexed="64"/>
      </patternFill>
    </fill>
  </fills>
  <borders count="7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43F5C"/>
      </left>
      <right/>
      <top style="medium">
        <color rgb="FF043F5C"/>
      </top>
      <bottom/>
      <diagonal/>
    </border>
    <border>
      <left style="medium">
        <color rgb="FF043F5C"/>
      </left>
      <right/>
      <top/>
      <bottom/>
      <diagonal/>
    </border>
    <border>
      <left/>
      <right style="medium">
        <color rgb="FF043F5C"/>
      </right>
      <top style="medium">
        <color rgb="FF043F5C"/>
      </top>
      <bottom/>
      <diagonal/>
    </border>
    <border>
      <left/>
      <right/>
      <top style="medium">
        <color rgb="FF043F5C"/>
      </top>
      <bottom/>
      <diagonal/>
    </border>
    <border>
      <left/>
      <right style="medium">
        <color rgb="FF043F5C"/>
      </right>
      <top/>
      <bottom/>
      <diagonal/>
    </border>
    <border>
      <left style="medium">
        <color rgb="FF043F5C"/>
      </left>
      <right/>
      <top/>
      <bottom style="medium">
        <color rgb="FF043F5C"/>
      </bottom>
      <diagonal/>
    </border>
    <border>
      <left/>
      <right/>
      <top/>
      <bottom style="medium">
        <color rgb="FF043F5C"/>
      </bottom>
      <diagonal/>
    </border>
    <border>
      <left/>
      <right style="medium">
        <color rgb="FF043F5C"/>
      </right>
      <top/>
      <bottom style="medium">
        <color rgb="FF043F5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ck">
        <color theme="4" tint="0.499984740745262"/>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rgb="FF000000"/>
      </left>
      <right style="thin">
        <color rgb="FF000000"/>
      </right>
      <top style="thin">
        <color rgb="FF000000"/>
      </top>
      <bottom style="thin">
        <color rgb="FF000000"/>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theme="0"/>
      </left>
      <right/>
      <top style="medium">
        <color indexed="64"/>
      </top>
      <bottom/>
      <diagonal/>
    </border>
    <border>
      <left style="thin">
        <color indexed="64"/>
      </left>
      <right style="thin">
        <color indexed="64"/>
      </right>
      <top style="thin">
        <color indexed="64"/>
      </top>
      <bottom style="medium">
        <color indexed="64"/>
      </bottom>
      <diagonal/>
    </border>
    <border>
      <left/>
      <right style="medium">
        <color theme="0"/>
      </right>
      <top style="medium">
        <color theme="0"/>
      </top>
      <bottom/>
      <diagonal/>
    </border>
    <border>
      <left style="thin">
        <color rgb="FF000000"/>
      </left>
      <right style="thin">
        <color rgb="FF000000"/>
      </right>
      <top style="thin">
        <color rgb="FF000000"/>
      </top>
      <bottom/>
      <diagonal/>
    </border>
    <border>
      <left/>
      <right style="medium">
        <color rgb="FF000000"/>
      </right>
      <top/>
      <bottom/>
      <diagonal/>
    </border>
    <border>
      <left style="thin">
        <color theme="0"/>
      </left>
      <right/>
      <top/>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style="thin">
        <color theme="0"/>
      </left>
      <right/>
      <top/>
      <bottom style="thin">
        <color indexed="64"/>
      </bottom>
      <diagonal/>
    </border>
    <border>
      <left/>
      <right style="medium">
        <color indexed="64"/>
      </right>
      <top style="medium">
        <color indexed="64"/>
      </top>
      <bottom/>
      <diagonal/>
    </border>
    <border>
      <left style="medium">
        <color theme="0"/>
      </left>
      <right/>
      <top/>
      <bottom style="medium">
        <color theme="0"/>
      </bottom>
      <diagonal/>
    </border>
    <border>
      <left/>
      <right style="medium">
        <color theme="0"/>
      </right>
      <top/>
      <bottom style="medium">
        <color theme="0"/>
      </bottom>
      <diagonal/>
    </border>
    <border>
      <left style="thin">
        <color theme="0"/>
      </left>
      <right/>
      <top style="medium">
        <color rgb="FF000000"/>
      </top>
      <bottom/>
      <diagonal/>
    </border>
    <border>
      <left/>
      <right/>
      <top style="medium">
        <color rgb="FF000000"/>
      </top>
      <bottom/>
      <diagonal/>
    </border>
    <border>
      <left style="thin">
        <color indexed="64"/>
      </left>
      <right style="medium">
        <color indexed="64"/>
      </right>
      <top style="thin">
        <color indexed="64"/>
      </top>
      <bottom style="thin">
        <color indexed="64"/>
      </bottom>
      <diagonal/>
    </border>
    <border>
      <left/>
      <right style="medium">
        <color indexed="64"/>
      </right>
      <top style="medium">
        <color rgb="FF000000"/>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rgb="FF44546A"/>
      </right>
      <top/>
      <bottom/>
      <diagonal/>
    </border>
    <border>
      <left style="thin">
        <color rgb="FF000000"/>
      </left>
      <right style="thin">
        <color rgb="FF000000"/>
      </right>
      <top/>
      <bottom style="thin">
        <color rgb="FF000000"/>
      </bottom>
      <diagonal/>
    </border>
    <border>
      <left style="medium">
        <color rgb="FF002664"/>
      </left>
      <right style="medium">
        <color theme="0"/>
      </right>
      <top style="medium">
        <color rgb="FF002664"/>
      </top>
      <bottom style="medium">
        <color rgb="FF002664"/>
      </bottom>
      <diagonal/>
    </border>
    <border>
      <left style="medium">
        <color theme="0"/>
      </left>
      <right style="medium">
        <color theme="0"/>
      </right>
      <top style="medium">
        <color rgb="FF002664"/>
      </top>
      <bottom style="medium">
        <color rgb="FF002664"/>
      </bottom>
      <diagonal/>
    </border>
    <border>
      <left style="medium">
        <color theme="0"/>
      </left>
      <right style="medium">
        <color rgb="FF002664"/>
      </right>
      <top style="medium">
        <color rgb="FF002664"/>
      </top>
      <bottom style="medium">
        <color rgb="FF002664"/>
      </bottom>
      <diagonal/>
    </border>
    <border>
      <left style="medium">
        <color theme="0"/>
      </left>
      <right/>
      <top style="medium">
        <color rgb="FF002664"/>
      </top>
      <bottom style="medium">
        <color rgb="FF002664"/>
      </bottom>
      <diagonal/>
    </border>
    <border>
      <left/>
      <right style="medium">
        <color rgb="FF002664"/>
      </right>
      <top style="medium">
        <color rgb="FF002664"/>
      </top>
      <bottom style="medium">
        <color rgb="FF002664"/>
      </bottom>
      <diagonal/>
    </border>
  </borders>
  <cellStyleXfs count="11">
    <xf numFmtId="0" fontId="0" fillId="0" borderId="0"/>
    <xf numFmtId="0" fontId="9" fillId="0" borderId="0" applyNumberFormat="0" applyFill="0" applyBorder="0" applyAlignment="0" applyProtection="0"/>
    <xf numFmtId="9" fontId="2" fillId="0" borderId="0" applyFont="0" applyFill="0" applyBorder="0" applyAlignment="0" applyProtection="0"/>
    <xf numFmtId="0" fontId="3" fillId="0" borderId="0"/>
    <xf numFmtId="0" fontId="4" fillId="0" borderId="0"/>
    <xf numFmtId="44" fontId="3" fillId="0" borderId="0" applyFont="0" applyFill="0" applyBorder="0" applyAlignment="0" applyProtection="0"/>
    <xf numFmtId="0" fontId="5" fillId="0" borderId="0" applyNumberFormat="0" applyFill="0" applyBorder="0" applyAlignment="0" applyProtection="0"/>
    <xf numFmtId="0" fontId="10" fillId="0" borderId="0" applyNumberFormat="0" applyFill="0" applyBorder="0" applyAlignment="0" applyProtection="0"/>
    <xf numFmtId="0" fontId="7" fillId="0" borderId="0" applyNumberFormat="0" applyFill="0" applyAlignment="0" applyProtection="0"/>
    <xf numFmtId="0" fontId="8" fillId="0" borderId="24" applyNumberFormat="0" applyFill="0" applyAlignment="0" applyProtection="0"/>
    <xf numFmtId="0" fontId="7" fillId="0" borderId="0" applyNumberFormat="0" applyFill="0" applyAlignment="0" applyProtection="0"/>
  </cellStyleXfs>
  <cellXfs count="414">
    <xf numFmtId="0" fontId="0" fillId="0" borderId="0" xfId="0"/>
    <xf numFmtId="0" fontId="0" fillId="2" borderId="0" xfId="0" applyFill="1"/>
    <xf numFmtId="0" fontId="1" fillId="0" borderId="0" xfId="0" applyFont="1"/>
    <xf numFmtId="0" fontId="11" fillId="2" borderId="0" xfId="0" applyFont="1" applyFill="1"/>
    <xf numFmtId="0" fontId="13" fillId="10" borderId="0" xfId="0" applyFont="1" applyFill="1" applyAlignment="1">
      <alignment horizontal="left"/>
    </xf>
    <xf numFmtId="0" fontId="14" fillId="2" borderId="0" xfId="0" applyFont="1" applyFill="1"/>
    <xf numFmtId="0" fontId="11" fillId="2" borderId="0" xfId="0" applyFont="1" applyFill="1" applyAlignment="1">
      <alignment vertical="center"/>
    </xf>
    <xf numFmtId="0" fontId="0" fillId="0" borderId="0" xfId="0" applyAlignment="1">
      <alignment horizontal="center"/>
    </xf>
    <xf numFmtId="0" fontId="12" fillId="10" borderId="0" xfId="0" applyFont="1" applyFill="1"/>
    <xf numFmtId="0" fontId="12" fillId="2" borderId="0" xfId="0" applyFont="1" applyFill="1"/>
    <xf numFmtId="0" fontId="12" fillId="12" borderId="0" xfId="0" applyFont="1" applyFill="1"/>
    <xf numFmtId="0" fontId="12" fillId="13" borderId="0" xfId="0" applyFont="1" applyFill="1"/>
    <xf numFmtId="0" fontId="0" fillId="10" borderId="0" xfId="0" applyFill="1"/>
    <xf numFmtId="0" fontId="15" fillId="10" borderId="0" xfId="0" applyFont="1" applyFill="1" applyAlignment="1">
      <alignment horizontal="left"/>
    </xf>
    <xf numFmtId="0" fontId="0" fillId="0" borderId="0" xfId="0" applyAlignment="1">
      <alignment horizontal="left" vertical="top"/>
    </xf>
    <xf numFmtId="0" fontId="0" fillId="0" borderId="0" xfId="0" applyAlignment="1">
      <alignment horizontal="center" vertical="top"/>
    </xf>
    <xf numFmtId="0" fontId="16" fillId="0" borderId="0" xfId="0" applyFont="1"/>
    <xf numFmtId="0" fontId="0" fillId="0" borderId="0" xfId="0" applyAlignment="1">
      <alignment vertical="center"/>
    </xf>
    <xf numFmtId="0" fontId="17" fillId="6" borderId="34" xfId="0" applyFont="1" applyFill="1" applyBorder="1" applyAlignment="1">
      <alignment horizontal="right" vertical="center" wrapText="1"/>
    </xf>
    <xf numFmtId="0" fontId="0" fillId="11" borderId="20" xfId="0" applyFill="1" applyBorder="1" applyAlignment="1">
      <alignment horizontal="center" vertical="center" wrapText="1"/>
    </xf>
    <xf numFmtId="0" fontId="18" fillId="0" borderId="0" xfId="0" applyFont="1"/>
    <xf numFmtId="165" fontId="0" fillId="11" borderId="20" xfId="0" applyNumberFormat="1" applyFill="1" applyBorder="1" applyAlignment="1">
      <alignment horizontal="center" vertical="center" wrapText="1"/>
    </xf>
    <xf numFmtId="0" fontId="17" fillId="6" borderId="0" xfId="0" applyFont="1" applyFill="1" applyAlignment="1">
      <alignment horizontal="right" vertical="center" wrapText="1"/>
    </xf>
    <xf numFmtId="0" fontId="20" fillId="6" borderId="33" xfId="0" applyFont="1" applyFill="1" applyBorder="1" applyAlignment="1">
      <alignment horizontal="center" vertical="center" wrapText="1"/>
    </xf>
    <xf numFmtId="0" fontId="0" fillId="11" borderId="31" xfId="0" applyFill="1" applyBorder="1"/>
    <xf numFmtId="0" fontId="21" fillId="11" borderId="31" xfId="0" applyFont="1" applyFill="1" applyBorder="1"/>
    <xf numFmtId="0" fontId="0" fillId="3" borderId="0" xfId="0" applyFill="1" applyAlignment="1">
      <alignment horizontal="left" vertical="top"/>
    </xf>
    <xf numFmtId="0" fontId="22" fillId="16" borderId="0" xfId="0" applyFont="1" applyFill="1" applyAlignment="1">
      <alignment horizontal="left" vertical="center"/>
    </xf>
    <xf numFmtId="0" fontId="0" fillId="3" borderId="0" xfId="0" applyFill="1" applyAlignment="1">
      <alignment horizontal="center" vertical="top"/>
    </xf>
    <xf numFmtId="0" fontId="0" fillId="3" borderId="0" xfId="0" applyFill="1"/>
    <xf numFmtId="164" fontId="23" fillId="3" borderId="21" xfId="0" quotePrefix="1" applyNumberFormat="1" applyFont="1" applyFill="1" applyBorder="1" applyAlignment="1">
      <alignment horizontal="left" vertical="top"/>
    </xf>
    <xf numFmtId="0" fontId="23" fillId="2" borderId="21" xfId="0" applyFont="1" applyFill="1" applyBorder="1" applyAlignment="1">
      <alignment horizontal="center" vertical="top" wrapText="1"/>
    </xf>
    <xf numFmtId="164" fontId="23" fillId="3" borderId="21" xfId="0" applyNumberFormat="1" applyFont="1" applyFill="1" applyBorder="1" applyAlignment="1">
      <alignment horizontal="left" vertical="top"/>
    </xf>
    <xf numFmtId="164" fontId="23" fillId="3" borderId="1" xfId="0" applyNumberFormat="1" applyFont="1" applyFill="1" applyBorder="1" applyAlignment="1">
      <alignment horizontal="left" vertical="top"/>
    </xf>
    <xf numFmtId="0" fontId="23" fillId="3" borderId="21"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3" fillId="3" borderId="4" xfId="0" applyFont="1" applyFill="1" applyBorder="1" applyAlignment="1">
      <alignment horizontal="left" vertical="top"/>
    </xf>
    <xf numFmtId="0" fontId="23" fillId="3" borderId="20" xfId="0" applyFont="1" applyFill="1" applyBorder="1" applyAlignment="1">
      <alignment horizontal="center" vertical="top" wrapText="1"/>
    </xf>
    <xf numFmtId="164" fontId="23" fillId="3" borderId="3" xfId="0" applyNumberFormat="1" applyFont="1" applyFill="1" applyBorder="1" applyAlignment="1">
      <alignment horizontal="left" vertical="top"/>
    </xf>
    <xf numFmtId="0" fontId="23" fillId="2" borderId="10" xfId="0" applyFont="1" applyFill="1" applyBorder="1" applyAlignment="1">
      <alignment horizontal="center" vertical="top" wrapText="1"/>
    </xf>
    <xf numFmtId="164" fontId="23" fillId="3" borderId="4" xfId="0" applyNumberFormat="1" applyFont="1" applyFill="1" applyBorder="1" applyAlignment="1">
      <alignment horizontal="left" vertical="top"/>
    </xf>
    <xf numFmtId="0" fontId="23" fillId="3" borderId="0" xfId="0" applyFont="1" applyFill="1" applyAlignment="1">
      <alignment horizontal="center" vertical="top"/>
    </xf>
    <xf numFmtId="0" fontId="23" fillId="0" borderId="20" xfId="0" applyFont="1" applyBorder="1" applyAlignment="1">
      <alignment horizontal="center" vertical="top"/>
    </xf>
    <xf numFmtId="0" fontId="23" fillId="0" borderId="20" xfId="0" applyFont="1" applyBorder="1" applyAlignment="1">
      <alignment horizontal="center" vertical="top" wrapText="1"/>
    </xf>
    <xf numFmtId="164" fontId="23" fillId="3" borderId="28" xfId="0" applyNumberFormat="1" applyFont="1" applyFill="1" applyBorder="1" applyAlignment="1">
      <alignment horizontal="left" vertical="top"/>
    </xf>
    <xf numFmtId="0" fontId="0" fillId="0" borderId="27" xfId="0" applyBorder="1"/>
    <xf numFmtId="0" fontId="0" fillId="0" borderId="26" xfId="0" applyBorder="1"/>
    <xf numFmtId="0" fontId="14" fillId="14" borderId="0" xfId="0" applyFont="1" applyFill="1"/>
    <xf numFmtId="0" fontId="26" fillId="14" borderId="35" xfId="0" applyFont="1" applyFill="1" applyBorder="1" applyAlignment="1">
      <alignment horizontal="right" vertical="center"/>
    </xf>
    <xf numFmtId="0" fontId="14" fillId="0" borderId="0" xfId="0" applyFont="1"/>
    <xf numFmtId="0" fontId="28" fillId="2" borderId="0" xfId="10" applyFont="1" applyFill="1" applyAlignment="1">
      <alignment horizontal="left" vertical="center"/>
    </xf>
    <xf numFmtId="0" fontId="28" fillId="2" borderId="0" xfId="10" applyFont="1" applyFill="1" applyAlignment="1">
      <alignment horizontal="left"/>
    </xf>
    <xf numFmtId="0" fontId="14" fillId="2" borderId="0" xfId="0" applyFont="1" applyFill="1" applyAlignment="1">
      <alignment horizontal="center" vertical="center"/>
    </xf>
    <xf numFmtId="0" fontId="29" fillId="2" borderId="32" xfId="0" applyFont="1" applyFill="1" applyBorder="1" applyAlignment="1">
      <alignment vertical="top" wrapText="1"/>
    </xf>
    <xf numFmtId="0" fontId="30" fillId="3" borderId="33" xfId="0" applyFont="1" applyFill="1" applyBorder="1" applyAlignment="1">
      <alignment horizontal="center" vertical="center" wrapText="1"/>
    </xf>
    <xf numFmtId="0" fontId="31" fillId="3" borderId="33" xfId="0" applyFont="1" applyFill="1" applyBorder="1" applyAlignment="1">
      <alignment horizontal="center" vertical="center" wrapText="1"/>
    </xf>
    <xf numFmtId="0" fontId="30" fillId="3" borderId="33" xfId="0" applyFont="1" applyFill="1" applyBorder="1" applyAlignment="1">
      <alignment horizontal="centerContinuous" vertical="center" wrapText="1"/>
    </xf>
    <xf numFmtId="0" fontId="30" fillId="3" borderId="34" xfId="0" applyFont="1" applyFill="1" applyBorder="1" applyAlignment="1">
      <alignment horizontal="centerContinuous" vertical="center" wrapText="1"/>
    </xf>
    <xf numFmtId="0" fontId="32" fillId="16" borderId="34" xfId="0" applyFont="1" applyFill="1" applyBorder="1" applyAlignment="1">
      <alignment horizontal="center" vertical="center" wrapText="1"/>
    </xf>
    <xf numFmtId="0" fontId="32" fillId="3" borderId="34" xfId="0" applyFont="1" applyFill="1" applyBorder="1" applyAlignment="1" applyProtection="1">
      <alignment horizontal="center" vertical="center" wrapText="1"/>
      <protection locked="0"/>
    </xf>
    <xf numFmtId="0" fontId="36" fillId="3" borderId="33" xfId="0" applyFont="1" applyFill="1" applyBorder="1" applyAlignment="1">
      <alignment horizontal="center" vertical="center" wrapText="1"/>
    </xf>
    <xf numFmtId="0" fontId="36" fillId="3" borderId="34" xfId="0" applyFont="1" applyFill="1" applyBorder="1" applyAlignment="1">
      <alignment vertical="center"/>
    </xf>
    <xf numFmtId="0" fontId="36" fillId="3" borderId="35" xfId="0" applyFont="1" applyFill="1" applyBorder="1" applyAlignment="1">
      <alignment vertical="center" wrapText="1"/>
    </xf>
    <xf numFmtId="0" fontId="36" fillId="3" borderId="35" xfId="0" applyFont="1" applyFill="1" applyBorder="1" applyAlignment="1">
      <alignment horizontal="left" vertical="center" wrapText="1"/>
    </xf>
    <xf numFmtId="0" fontId="36" fillId="3" borderId="34" xfId="0" applyFont="1" applyFill="1" applyBorder="1" applyAlignment="1">
      <alignment horizontal="center" vertical="center" wrapText="1"/>
    </xf>
    <xf numFmtId="0" fontId="36" fillId="3" borderId="34" xfId="0" applyFont="1" applyFill="1" applyBorder="1" applyAlignment="1" applyProtection="1">
      <alignment horizontal="center" vertical="center" wrapText="1"/>
      <protection locked="0"/>
    </xf>
    <xf numFmtId="0" fontId="0" fillId="2" borderId="20" xfId="0" quotePrefix="1" applyFill="1" applyBorder="1" applyAlignment="1">
      <alignment vertical="center" wrapText="1"/>
    </xf>
    <xf numFmtId="0" fontId="14" fillId="5" borderId="21" xfId="0" quotePrefix="1" applyFont="1" applyFill="1" applyBorder="1" applyAlignment="1" applyProtection="1">
      <alignment horizontal="center" vertical="center" wrapText="1"/>
      <protection locked="0"/>
    </xf>
    <xf numFmtId="0" fontId="14" fillId="5" borderId="4" xfId="0" applyFont="1"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5" borderId="10" xfId="0" applyFill="1" applyBorder="1" applyAlignment="1" applyProtection="1">
      <alignment horizontal="left" vertical="top" wrapText="1"/>
      <protection locked="0"/>
    </xf>
    <xf numFmtId="0" fontId="36" fillId="3" borderId="34" xfId="0" applyFont="1" applyFill="1" applyBorder="1" applyAlignment="1">
      <alignment horizontal="left" vertical="center"/>
    </xf>
    <xf numFmtId="0" fontId="8" fillId="3" borderId="34" xfId="0" applyFont="1" applyFill="1" applyBorder="1" applyAlignment="1">
      <alignment horizontal="left" vertical="center" wrapText="1"/>
    </xf>
    <xf numFmtId="0" fontId="14" fillId="5" borderId="21" xfId="0" applyFont="1" applyFill="1" applyBorder="1" applyAlignment="1" applyProtection="1">
      <alignment horizontal="center" vertical="center" wrapText="1"/>
      <protection locked="0"/>
    </xf>
    <xf numFmtId="0" fontId="0" fillId="5" borderId="20" xfId="0" applyFill="1" applyBorder="1" applyAlignment="1" applyProtection="1">
      <alignment horizontal="left" vertical="top" wrapText="1"/>
      <protection locked="0"/>
    </xf>
    <xf numFmtId="0" fontId="8" fillId="3" borderId="35" xfId="0" applyFont="1" applyFill="1" applyBorder="1" applyAlignment="1">
      <alignment horizontal="left" vertical="center" wrapText="1"/>
    </xf>
    <xf numFmtId="0" fontId="14" fillId="5" borderId="4" xfId="0" quotePrefix="1" applyFont="1" applyFill="1" applyBorder="1" applyAlignment="1" applyProtection="1">
      <alignment horizontal="center" vertical="center" wrapText="1"/>
      <protection locked="0"/>
    </xf>
    <xf numFmtId="0" fontId="26" fillId="14" borderId="35" xfId="0" applyFont="1" applyFill="1" applyBorder="1" applyAlignment="1">
      <alignment horizontal="left" vertical="center" wrapText="1"/>
    </xf>
    <xf numFmtId="0" fontId="8" fillId="3" borderId="36" xfId="0" quotePrefix="1"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6" xfId="0" applyFont="1" applyFill="1" applyBorder="1" applyAlignment="1">
      <alignment horizontal="center" vertical="top" wrapText="1"/>
    </xf>
    <xf numFmtId="0" fontId="8" fillId="3" borderId="36" xfId="0" applyFont="1" applyFill="1" applyBorder="1" applyAlignment="1" applyProtection="1">
      <alignment horizontal="center" vertical="top" wrapText="1"/>
      <protection locked="0"/>
    </xf>
    <xf numFmtId="0" fontId="36" fillId="3" borderId="49" xfId="0" applyFont="1" applyFill="1" applyBorder="1" applyAlignment="1">
      <alignment horizontal="left" vertical="center" wrapText="1"/>
    </xf>
    <xf numFmtId="0" fontId="36" fillId="3" borderId="34" xfId="0" applyFont="1" applyFill="1" applyBorder="1" applyAlignment="1">
      <alignment horizontal="center" vertical="top" wrapText="1"/>
    </xf>
    <xf numFmtId="0" fontId="36" fillId="3" borderId="34" xfId="0" applyFont="1" applyFill="1" applyBorder="1" applyAlignment="1" applyProtection="1">
      <alignment horizontal="center" vertical="top" wrapText="1"/>
      <protection locked="0"/>
    </xf>
    <xf numFmtId="0" fontId="14" fillId="5" borderId="22" xfId="0" applyFont="1" applyFill="1" applyBorder="1" applyAlignment="1" applyProtection="1">
      <alignment horizontal="center" vertical="center" wrapText="1"/>
      <protection locked="0"/>
    </xf>
    <xf numFmtId="0" fontId="37" fillId="6" borderId="23" xfId="0" applyFont="1" applyFill="1" applyBorder="1" applyAlignment="1">
      <alignment vertical="center" wrapText="1"/>
    </xf>
    <xf numFmtId="0" fontId="37" fillId="6" borderId="23" xfId="0" applyFont="1" applyFill="1" applyBorder="1" applyAlignment="1">
      <alignment vertical="center"/>
    </xf>
    <xf numFmtId="0" fontId="37" fillId="6" borderId="56" xfId="0" applyFont="1" applyFill="1" applyBorder="1" applyAlignment="1">
      <alignment horizontal="right" vertical="center"/>
    </xf>
    <xf numFmtId="0" fontId="37" fillId="6" borderId="47" xfId="0" applyFont="1" applyFill="1" applyBorder="1" applyAlignment="1">
      <alignment vertical="center" wrapText="1"/>
    </xf>
    <xf numFmtId="0" fontId="37" fillId="6" borderId="0" xfId="0" applyFont="1" applyFill="1" applyAlignment="1">
      <alignment vertical="center" wrapText="1"/>
    </xf>
    <xf numFmtId="0" fontId="37" fillId="6" borderId="0" xfId="0" applyFont="1" applyFill="1" applyAlignment="1">
      <alignment vertical="center"/>
    </xf>
    <xf numFmtId="0" fontId="37" fillId="6" borderId="0" xfId="0" applyFont="1" applyFill="1" applyAlignment="1">
      <alignment horizontal="right" vertical="center"/>
    </xf>
    <xf numFmtId="0" fontId="37" fillId="6" borderId="52" xfId="0" applyFont="1" applyFill="1" applyBorder="1" applyAlignment="1">
      <alignment vertical="center" wrapText="1"/>
    </xf>
    <xf numFmtId="0" fontId="37" fillId="6" borderId="51" xfId="0" applyFont="1" applyFill="1" applyBorder="1" applyAlignment="1">
      <alignment horizontal="right" vertical="center"/>
    </xf>
    <xf numFmtId="0" fontId="1" fillId="0" borderId="42" xfId="0" applyFont="1" applyBorder="1" applyAlignment="1">
      <alignment horizontal="center"/>
    </xf>
    <xf numFmtId="0" fontId="14" fillId="9" borderId="20" xfId="0" applyFont="1" applyFill="1" applyBorder="1" applyAlignment="1">
      <alignment horizontal="center" vertical="center" wrapText="1"/>
    </xf>
    <xf numFmtId="0" fontId="35" fillId="0" borderId="0" xfId="0" quotePrefix="1" applyFont="1" applyAlignment="1">
      <alignment horizontal="center"/>
    </xf>
    <xf numFmtId="0" fontId="38" fillId="0" borderId="0" xfId="0" applyFont="1" applyAlignment="1">
      <alignment horizontal="center" vertical="center" wrapText="1"/>
    </xf>
    <xf numFmtId="0" fontId="38" fillId="0" borderId="43" xfId="0" applyFont="1" applyBorder="1" applyAlignment="1">
      <alignment horizontal="center" vertical="center" wrapText="1"/>
    </xf>
    <xf numFmtId="0" fontId="0" fillId="0" borderId="43" xfId="0" applyBorder="1"/>
    <xf numFmtId="0" fontId="1" fillId="0" borderId="46" xfId="0" applyFont="1" applyBorder="1" applyAlignment="1">
      <alignment horizontal="center"/>
    </xf>
    <xf numFmtId="0" fontId="1" fillId="0" borderId="44" xfId="0" applyFont="1" applyBorder="1"/>
    <xf numFmtId="0" fontId="14" fillId="9" borderId="48" xfId="0" applyFont="1" applyFill="1" applyBorder="1" applyAlignment="1">
      <alignment horizontal="center" vertical="center" wrapText="1"/>
    </xf>
    <xf numFmtId="0" fontId="0" fillId="0" borderId="44" xfId="0" applyBorder="1"/>
    <xf numFmtId="0" fontId="0" fillId="0" borderId="45" xfId="0" applyBorder="1"/>
    <xf numFmtId="0" fontId="14" fillId="9" borderId="20" xfId="0" quotePrefix="1" applyFont="1" applyFill="1" applyBorder="1" applyAlignment="1">
      <alignment horizontal="center" vertical="center" wrapText="1"/>
    </xf>
    <xf numFmtId="0" fontId="42" fillId="4" borderId="15" xfId="0" applyFont="1" applyFill="1" applyBorder="1" applyAlignment="1">
      <alignment horizontal="left" vertical="top" wrapText="1" indent="1"/>
    </xf>
    <xf numFmtId="0" fontId="25" fillId="0" borderId="15" xfId="0" applyFont="1" applyBorder="1" applyAlignment="1">
      <alignment horizontal="left" vertical="top" wrapText="1" indent="1"/>
    </xf>
    <xf numFmtId="0" fontId="25" fillId="0" borderId="0" xfId="0" applyFont="1" applyAlignment="1">
      <alignment horizontal="left" vertical="top" wrapText="1" indent="1"/>
    </xf>
    <xf numFmtId="0" fontId="25" fillId="0" borderId="14" xfId="0" applyFont="1" applyBorder="1" applyAlignment="1">
      <alignment horizontal="left" vertical="top" wrapText="1" indent="1"/>
    </xf>
    <xf numFmtId="0" fontId="40" fillId="4" borderId="18" xfId="0" applyFont="1" applyFill="1" applyBorder="1" applyAlignment="1">
      <alignment horizontal="left" vertical="top" wrapText="1" indent="1"/>
    </xf>
    <xf numFmtId="0" fontId="25" fillId="0" borderId="16" xfId="0" applyFont="1" applyBorder="1" applyAlignment="1">
      <alignment horizontal="left" vertical="top" wrapText="1" indent="1"/>
    </xf>
    <xf numFmtId="0" fontId="40" fillId="4" borderId="0" xfId="0" applyFont="1" applyFill="1" applyAlignment="1">
      <alignment horizontal="left" vertical="top" wrapText="1" indent="1"/>
    </xf>
    <xf numFmtId="0" fontId="23" fillId="0" borderId="18" xfId="0" applyFont="1" applyBorder="1" applyAlignment="1">
      <alignment horizontal="left" vertical="top" wrapText="1" indent="1"/>
    </xf>
    <xf numFmtId="0" fontId="23" fillId="0" borderId="18" xfId="0" applyFont="1" applyBorder="1" applyAlignment="1">
      <alignment horizontal="left" vertical="top" indent="1"/>
    </xf>
    <xf numFmtId="0" fontId="23" fillId="0" borderId="19" xfId="0" applyFont="1" applyBorder="1" applyAlignment="1">
      <alignment horizontal="left" vertical="top" wrapText="1" indent="1"/>
    </xf>
    <xf numFmtId="0" fontId="0" fillId="10" borderId="0" xfId="0" applyFill="1" applyAlignment="1">
      <alignment horizontal="center"/>
    </xf>
    <xf numFmtId="0" fontId="30" fillId="3" borderId="8" xfId="0" applyFont="1" applyFill="1" applyBorder="1" applyAlignment="1" applyProtection="1">
      <alignment horizontal="center" vertical="center" wrapText="1"/>
      <protection hidden="1"/>
    </xf>
    <xf numFmtId="0" fontId="30" fillId="3" borderId="8" xfId="0"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left" wrapText="1"/>
    </xf>
    <xf numFmtId="0" fontId="0" fillId="2" borderId="0" xfId="0" applyFill="1" applyAlignment="1">
      <alignment horizontal="center" vertical="center" wrapText="1"/>
    </xf>
    <xf numFmtId="0" fontId="0" fillId="2" borderId="0" xfId="0" applyFill="1" applyAlignment="1">
      <alignment horizontal="left" vertical="top" wrapText="1"/>
    </xf>
    <xf numFmtId="0" fontId="0" fillId="2" borderId="0" xfId="0" applyFill="1" applyAlignment="1">
      <alignment horizontal="center" vertical="center"/>
    </xf>
    <xf numFmtId="0" fontId="0" fillId="2" borderId="0" xfId="0" applyFill="1" applyAlignment="1">
      <alignment vertical="top" wrapText="1"/>
    </xf>
    <xf numFmtId="0" fontId="0" fillId="2" borderId="0" xfId="0" applyFill="1" applyAlignment="1">
      <alignment horizont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43" fillId="14" borderId="20" xfId="0" applyFont="1" applyFill="1" applyBorder="1" applyAlignment="1">
      <alignment horizontal="left" vertical="center"/>
    </xf>
    <xf numFmtId="0" fontId="43" fillId="14" borderId="20" xfId="0" applyFont="1" applyFill="1" applyBorder="1" applyAlignment="1">
      <alignment horizontal="left" vertical="center" wrapText="1"/>
    </xf>
    <xf numFmtId="0" fontId="23" fillId="2" borderId="8" xfId="0" applyFont="1" applyFill="1" applyBorder="1" applyAlignment="1">
      <alignment horizontal="left" vertical="top" wrapText="1"/>
    </xf>
    <xf numFmtId="0" fontId="23" fillId="2" borderId="20" xfId="0" applyFont="1" applyFill="1" applyBorder="1" applyAlignment="1">
      <alignment horizontal="left" vertical="top" wrapText="1" indent="1"/>
    </xf>
    <xf numFmtId="0" fontId="0" fillId="2" borderId="20" xfId="0" applyFill="1" applyBorder="1" applyAlignment="1">
      <alignment horizontal="left" vertical="top" wrapText="1" indent="1"/>
    </xf>
    <xf numFmtId="0" fontId="23" fillId="2" borderId="8" xfId="0" applyFont="1" applyFill="1" applyBorder="1" applyAlignment="1">
      <alignment horizontal="left" vertical="center" wrapText="1"/>
    </xf>
    <xf numFmtId="0" fontId="0" fillId="2" borderId="8" xfId="0" applyFill="1" applyBorder="1" applyAlignment="1">
      <alignment horizontal="left" vertical="top" wrapText="1" indent="1"/>
    </xf>
    <xf numFmtId="0" fontId="9" fillId="0" borderId="31" xfId="1" applyBorder="1" applyAlignment="1">
      <alignment vertical="center" wrapText="1"/>
    </xf>
    <xf numFmtId="0" fontId="9" fillId="0" borderId="50" xfId="1" applyBorder="1" applyAlignment="1">
      <alignment vertical="center" wrapText="1"/>
    </xf>
    <xf numFmtId="0" fontId="14" fillId="0" borderId="0" xfId="0" applyFont="1" applyAlignment="1">
      <alignment vertical="center"/>
    </xf>
    <xf numFmtId="0" fontId="39" fillId="0" borderId="0" xfId="0" applyFont="1" applyAlignment="1">
      <alignment vertical="center"/>
    </xf>
    <xf numFmtId="0" fontId="0" fillId="0" borderId="7" xfId="0" applyBorder="1"/>
    <xf numFmtId="0" fontId="30" fillId="3" borderId="20" xfId="0" applyFont="1" applyFill="1" applyBorder="1" applyAlignment="1" applyProtection="1">
      <alignment horizontal="left" vertical="center" wrapText="1"/>
      <protection hidden="1"/>
    </xf>
    <xf numFmtId="0" fontId="30" fillId="3" borderId="20" xfId="0" applyFont="1" applyFill="1" applyBorder="1" applyAlignment="1">
      <alignment horizontal="center" vertical="center" wrapText="1"/>
    </xf>
    <xf numFmtId="0" fontId="30" fillId="3" borderId="20" xfId="0" applyFont="1" applyFill="1" applyBorder="1" applyAlignment="1">
      <alignment horizontal="left" vertical="center" wrapText="1"/>
    </xf>
    <xf numFmtId="0" fontId="30" fillId="3" borderId="20" xfId="0" applyFont="1" applyFill="1" applyBorder="1" applyAlignment="1" applyProtection="1">
      <alignment horizontal="left" vertical="center" wrapText="1"/>
      <protection locked="0"/>
    </xf>
    <xf numFmtId="0" fontId="32" fillId="3" borderId="20" xfId="0" applyFont="1" applyFill="1" applyBorder="1" applyAlignment="1" applyProtection="1">
      <alignment horizontal="left" vertical="center" wrapText="1"/>
      <protection locked="0"/>
    </xf>
    <xf numFmtId="0" fontId="42" fillId="17" borderId="0" xfId="0" applyFont="1" applyFill="1"/>
    <xf numFmtId="0" fontId="36" fillId="3" borderId="36" xfId="0" applyFont="1" applyFill="1" applyBorder="1" applyAlignment="1">
      <alignment vertical="center"/>
    </xf>
    <xf numFmtId="0" fontId="47" fillId="0" borderId="0" xfId="0" applyFont="1"/>
    <xf numFmtId="0" fontId="0" fillId="2" borderId="20" xfId="0" applyFill="1" applyBorder="1" applyAlignment="1">
      <alignment vertical="center" wrapText="1"/>
    </xf>
    <xf numFmtId="0" fontId="0" fillId="2" borderId="20" xfId="0" applyFill="1" applyBorder="1" applyAlignment="1">
      <alignment horizontal="center" vertical="center" wrapText="1"/>
    </xf>
    <xf numFmtId="0" fontId="0" fillId="5" borderId="0" xfId="0" applyFill="1" applyAlignment="1" applyProtection="1">
      <alignment horizontal="center" vertical="center" wrapText="1"/>
      <protection locked="0"/>
    </xf>
    <xf numFmtId="0" fontId="36" fillId="3" borderId="57" xfId="0" applyFont="1" applyFill="1" applyBorder="1" applyAlignment="1">
      <alignment horizontal="left" vertical="center"/>
    </xf>
    <xf numFmtId="0" fontId="8" fillId="3" borderId="57" xfId="0" applyFont="1" applyFill="1" applyBorder="1" applyAlignment="1">
      <alignment horizontal="left" vertical="center" wrapText="1"/>
    </xf>
    <xf numFmtId="0" fontId="8" fillId="3" borderId="58" xfId="0" applyFont="1" applyFill="1" applyBorder="1" applyAlignment="1">
      <alignment horizontal="left" vertical="center" wrapText="1"/>
    </xf>
    <xf numFmtId="0" fontId="48" fillId="3" borderId="34" xfId="0" applyFont="1" applyFill="1" applyBorder="1" applyAlignment="1">
      <alignment horizontal="left" vertical="center"/>
    </xf>
    <xf numFmtId="0" fontId="48" fillId="3" borderId="36" xfId="0" applyFont="1" applyFill="1" applyBorder="1" applyAlignment="1">
      <alignment vertical="center"/>
    </xf>
    <xf numFmtId="0" fontId="0" fillId="0" borderId="20" xfId="0" quotePrefix="1" applyBorder="1" applyAlignment="1">
      <alignment vertical="center" wrapText="1"/>
    </xf>
    <xf numFmtId="0" fontId="14" fillId="9" borderId="61" xfId="0" applyFont="1" applyFill="1" applyBorder="1" applyAlignment="1">
      <alignment horizontal="center" vertical="center" wrapText="1"/>
    </xf>
    <xf numFmtId="0" fontId="0" fillId="0" borderId="64" xfId="0" applyBorder="1"/>
    <xf numFmtId="0" fontId="0" fillId="0" borderId="65" xfId="0" applyBorder="1"/>
    <xf numFmtId="0" fontId="0" fillId="0" borderId="4" xfId="0" applyBorder="1"/>
    <xf numFmtId="0" fontId="0" fillId="0" borderId="66" xfId="0" applyBorder="1"/>
    <xf numFmtId="0" fontId="0" fillId="0" borderId="63" xfId="0" applyBorder="1"/>
    <xf numFmtId="0" fontId="38" fillId="0" borderId="66" xfId="0" applyFont="1" applyBorder="1" applyAlignment="1">
      <alignment horizontal="center" vertical="center" wrapText="1"/>
    </xf>
    <xf numFmtId="1" fontId="0" fillId="8" borderId="25" xfId="0" applyNumberFormat="1" applyFill="1" applyBorder="1" applyAlignment="1">
      <alignment horizontal="center" vertical="center"/>
    </xf>
    <xf numFmtId="0" fontId="37" fillId="6" borderId="23" xfId="0" applyFont="1" applyFill="1" applyBorder="1" applyAlignment="1">
      <alignment horizontal="right" vertical="center"/>
    </xf>
    <xf numFmtId="0" fontId="0" fillId="0" borderId="3" xfId="0" applyBorder="1"/>
    <xf numFmtId="9" fontId="0" fillId="0" borderId="0" xfId="2" applyFont="1"/>
    <xf numFmtId="2" fontId="0" fillId="0" borderId="0" xfId="2" applyNumberFormat="1" applyFont="1"/>
    <xf numFmtId="0" fontId="12" fillId="18" borderId="0" xfId="0" applyFont="1" applyFill="1"/>
    <xf numFmtId="0" fontId="0" fillId="19" borderId="0" xfId="0" applyFill="1"/>
    <xf numFmtId="0" fontId="51" fillId="18" borderId="0" xfId="0" applyFont="1" applyFill="1" applyAlignment="1">
      <alignment horizontal="left" vertical="center"/>
    </xf>
    <xf numFmtId="0" fontId="12" fillId="0" borderId="0" xfId="0" applyFont="1"/>
    <xf numFmtId="0" fontId="42" fillId="0" borderId="0" xfId="0" applyFont="1"/>
    <xf numFmtId="0" fontId="34" fillId="20" borderId="0" xfId="0" applyFont="1" applyFill="1"/>
    <xf numFmtId="0" fontId="1" fillId="20" borderId="20" xfId="0" applyFont="1" applyFill="1" applyBorder="1"/>
    <xf numFmtId="0" fontId="12" fillId="20" borderId="0" xfId="0" applyFont="1" applyFill="1"/>
    <xf numFmtId="0" fontId="49" fillId="20" borderId="0" xfId="0" applyFont="1" applyFill="1"/>
    <xf numFmtId="0" fontId="1" fillId="20" borderId="20" xfId="0" applyFont="1" applyFill="1" applyBorder="1" applyAlignment="1">
      <alignment vertical="center"/>
    </xf>
    <xf numFmtId="0" fontId="0" fillId="20" borderId="20" xfId="0" applyFill="1" applyBorder="1" applyAlignment="1">
      <alignment vertical="center" wrapText="1"/>
    </xf>
    <xf numFmtId="0" fontId="1" fillId="20" borderId="20" xfId="0" applyFont="1" applyFill="1" applyBorder="1" applyAlignment="1">
      <alignment vertical="center" wrapText="1"/>
    </xf>
    <xf numFmtId="0" fontId="52" fillId="20" borderId="20" xfId="0" applyFont="1" applyFill="1" applyBorder="1" applyAlignment="1">
      <alignment vertical="center" wrapText="1"/>
    </xf>
    <xf numFmtId="0" fontId="0" fillId="20" borderId="20" xfId="0" applyFill="1" applyBorder="1" applyAlignment="1">
      <alignment vertical="center"/>
    </xf>
    <xf numFmtId="0" fontId="0" fillId="20" borderId="0" xfId="0" applyFill="1"/>
    <xf numFmtId="0" fontId="42" fillId="20" borderId="0" xfId="0" applyFont="1" applyFill="1"/>
    <xf numFmtId="0" fontId="41" fillId="20" borderId="0" xfId="0" applyFont="1" applyFill="1"/>
    <xf numFmtId="0" fontId="40" fillId="20" borderId="20" xfId="0" applyFont="1" applyFill="1" applyBorder="1"/>
    <xf numFmtId="0" fontId="42" fillId="20" borderId="20" xfId="0" applyFont="1" applyFill="1" applyBorder="1"/>
    <xf numFmtId="14" fontId="42" fillId="20" borderId="20" xfId="0" applyNumberFormat="1" applyFont="1" applyFill="1" applyBorder="1"/>
    <xf numFmtId="0" fontId="46" fillId="20" borderId="20" xfId="0" applyFont="1" applyFill="1" applyBorder="1"/>
    <xf numFmtId="0" fontId="53" fillId="16" borderId="0" xfId="8" applyFont="1" applyFill="1" applyAlignment="1">
      <alignment horizontal="left" vertical="center"/>
    </xf>
    <xf numFmtId="164" fontId="46" fillId="3" borderId="21" xfId="0" applyNumberFormat="1" applyFont="1" applyFill="1" applyBorder="1" applyAlignment="1">
      <alignment horizontal="left" vertical="top"/>
    </xf>
    <xf numFmtId="0" fontId="54" fillId="11" borderId="31" xfId="0" applyFont="1" applyFill="1" applyBorder="1" applyAlignment="1">
      <alignment horizontal="left" vertical="top" wrapText="1"/>
    </xf>
    <xf numFmtId="0" fontId="54" fillId="11" borderId="31" xfId="0" applyFont="1" applyFill="1" applyBorder="1" applyAlignment="1">
      <alignment horizontal="left" vertical="top"/>
    </xf>
    <xf numFmtId="0" fontId="55" fillId="0" borderId="0" xfId="0" applyFont="1"/>
    <xf numFmtId="0" fontId="56" fillId="3" borderId="33" xfId="0" applyFont="1" applyFill="1" applyBorder="1" applyAlignment="1">
      <alignment horizontal="center" vertical="center" wrapText="1"/>
    </xf>
    <xf numFmtId="0" fontId="56" fillId="3" borderId="34" xfId="0" applyFont="1" applyFill="1" applyBorder="1" applyAlignment="1">
      <alignment horizontal="center" vertical="center" wrapText="1"/>
    </xf>
    <xf numFmtId="0" fontId="58" fillId="2" borderId="0" xfId="0" applyFont="1" applyFill="1"/>
    <xf numFmtId="0" fontId="59" fillId="2" borderId="0" xfId="10" applyFont="1" applyFill="1" applyAlignment="1">
      <alignment horizontal="left" wrapText="1"/>
    </xf>
    <xf numFmtId="0" fontId="60" fillId="2" borderId="0" xfId="10" applyFont="1" applyFill="1" applyAlignment="1">
      <alignment horizontal="left" vertical="center"/>
    </xf>
    <xf numFmtId="0" fontId="26" fillId="14" borderId="49" xfId="0" applyFont="1" applyFill="1" applyBorder="1" applyAlignment="1">
      <alignment horizontal="right" vertical="center"/>
    </xf>
    <xf numFmtId="0" fontId="29" fillId="0" borderId="20" xfId="0" quotePrefix="1" applyFont="1" applyBorder="1" applyAlignment="1">
      <alignment horizontal="center" vertical="center" wrapText="1"/>
    </xf>
    <xf numFmtId="0" fontId="29" fillId="0" borderId="10" xfId="0" quotePrefix="1" applyFont="1" applyBorder="1" applyAlignment="1">
      <alignment horizontal="center" vertical="center" wrapText="1"/>
    </xf>
    <xf numFmtId="0" fontId="29" fillId="0" borderId="5" xfId="0" quotePrefix="1" applyFont="1" applyBorder="1" applyAlignment="1">
      <alignment horizontal="center" vertical="center" wrapText="1"/>
    </xf>
    <xf numFmtId="0" fontId="29" fillId="0" borderId="11" xfId="0" quotePrefix="1" applyFont="1" applyBorder="1" applyAlignment="1">
      <alignment vertical="center" wrapText="1"/>
    </xf>
    <xf numFmtId="0" fontId="52" fillId="0" borderId="10" xfId="0" quotePrefix="1" applyFont="1" applyBorder="1" applyAlignment="1" applyProtection="1">
      <alignment horizontal="left" vertical="center" wrapText="1"/>
      <protection hidden="1"/>
    </xf>
    <xf numFmtId="0" fontId="29" fillId="0" borderId="10" xfId="0" quotePrefix="1" applyFont="1" applyBorder="1" applyAlignment="1" applyProtection="1">
      <alignment horizontal="center" vertical="center"/>
      <protection hidden="1"/>
    </xf>
    <xf numFmtId="0" fontId="29" fillId="0" borderId="20" xfId="0" quotePrefix="1" applyFont="1" applyBorder="1" applyAlignment="1">
      <alignment vertical="center" wrapText="1"/>
    </xf>
    <xf numFmtId="0" fontId="29" fillId="0" borderId="10" xfId="0" quotePrefix="1" applyFont="1" applyBorder="1" applyAlignment="1" applyProtection="1">
      <alignment horizontal="left" vertical="center" wrapText="1"/>
      <protection hidden="1"/>
    </xf>
    <xf numFmtId="0" fontId="29" fillId="0" borderId="11" xfId="0" quotePrefix="1" applyFont="1" applyBorder="1" applyAlignment="1">
      <alignment horizontal="center" vertical="center" wrapText="1"/>
    </xf>
    <xf numFmtId="0" fontId="29" fillId="0" borderId="10" xfId="0" quotePrefix="1" applyFont="1" applyBorder="1" applyAlignment="1">
      <alignment horizontal="left" vertical="center" wrapText="1"/>
    </xf>
    <xf numFmtId="0" fontId="29" fillId="0" borderId="22" xfId="0" quotePrefix="1" applyFont="1" applyBorder="1" applyAlignment="1">
      <alignment vertical="center" wrapText="1"/>
    </xf>
    <xf numFmtId="0" fontId="29" fillId="0" borderId="10" xfId="0" quotePrefix="1" applyFont="1" applyBorder="1" applyAlignment="1" applyProtection="1">
      <alignment horizontal="center" vertical="center" wrapText="1"/>
      <protection hidden="1"/>
    </xf>
    <xf numFmtId="0" fontId="29" fillId="0" borderId="5" xfId="0" quotePrefix="1" applyFont="1" applyBorder="1" applyAlignment="1" applyProtection="1">
      <alignment horizontal="center" vertical="center" wrapText="1"/>
      <protection hidden="1"/>
    </xf>
    <xf numFmtId="0" fontId="29" fillId="0" borderId="10" xfId="0" applyFont="1" applyBorder="1" applyAlignment="1" applyProtection="1">
      <alignment horizontal="center" vertical="center" wrapText="1"/>
      <protection hidden="1"/>
    </xf>
    <xf numFmtId="0" fontId="29" fillId="0" borderId="20" xfId="0" quotePrefix="1" applyFont="1" applyBorder="1" applyAlignment="1">
      <alignment horizontal="left" vertical="center" wrapText="1"/>
    </xf>
    <xf numFmtId="0" fontId="29" fillId="0" borderId="4" xfId="0" quotePrefix="1" applyFont="1" applyBorder="1" applyAlignment="1" applyProtection="1">
      <alignment horizontal="center" vertical="center" wrapText="1"/>
      <protection hidden="1"/>
    </xf>
    <xf numFmtId="0" fontId="29" fillId="0" borderId="20" xfId="0" quotePrefix="1" applyFont="1" applyBorder="1" applyAlignment="1" applyProtection="1">
      <alignment horizontal="center" vertical="center" wrapText="1"/>
      <protection hidden="1"/>
    </xf>
    <xf numFmtId="0" fontId="29" fillId="0" borderId="20" xfId="0" quotePrefix="1" applyFont="1" applyBorder="1" applyAlignment="1" applyProtection="1">
      <alignment horizontal="left" vertical="center" wrapText="1"/>
      <protection hidden="1"/>
    </xf>
    <xf numFmtId="0" fontId="29" fillId="0" borderId="5" xfId="0" quotePrefix="1" applyFont="1" applyBorder="1" applyAlignment="1">
      <alignment horizontal="left" vertical="center" wrapText="1"/>
    </xf>
    <xf numFmtId="0" fontId="29" fillId="0" borderId="0" xfId="0" quotePrefix="1" applyFont="1" applyAlignment="1">
      <alignment horizontal="center" vertical="center" wrapText="1"/>
    </xf>
    <xf numFmtId="0" fontId="29" fillId="0" borderId="0" xfId="0" quotePrefix="1" applyFont="1" applyAlignment="1" applyProtection="1">
      <alignment horizontal="left" vertical="center" wrapText="1"/>
      <protection hidden="1"/>
    </xf>
    <xf numFmtId="0" fontId="26" fillId="0" borderId="0" xfId="0" applyFont="1" applyAlignment="1">
      <alignment horizontal="center" vertical="center" wrapText="1"/>
    </xf>
    <xf numFmtId="0" fontId="26" fillId="0" borderId="0" xfId="0" applyFont="1" applyAlignment="1" applyProtection="1">
      <alignment horizontal="center" vertical="center" wrapText="1"/>
      <protection locked="0"/>
    </xf>
    <xf numFmtId="0" fontId="46" fillId="20" borderId="0" xfId="0" applyFont="1" applyFill="1" applyAlignment="1">
      <alignment vertical="center"/>
    </xf>
    <xf numFmtId="0" fontId="26" fillId="20" borderId="0" xfId="0" applyFont="1" applyFill="1" applyAlignment="1">
      <alignment horizontal="left" vertical="center" wrapText="1"/>
    </xf>
    <xf numFmtId="0" fontId="26" fillId="20" borderId="0" xfId="0" applyFont="1" applyFill="1" applyAlignment="1">
      <alignment horizontal="center" vertical="center" wrapText="1"/>
    </xf>
    <xf numFmtId="0" fontId="26" fillId="20" borderId="0" xfId="0" applyFont="1" applyFill="1" applyAlignment="1" applyProtection="1">
      <alignment horizontal="center" vertical="center" wrapText="1"/>
      <protection locked="0"/>
    </xf>
    <xf numFmtId="0" fontId="53" fillId="20" borderId="0" xfId="0" applyFont="1" applyFill="1" applyAlignment="1">
      <alignment vertical="center"/>
    </xf>
    <xf numFmtId="0" fontId="26" fillId="20" borderId="0" xfId="0" applyFont="1" applyFill="1" applyAlignment="1">
      <alignment vertical="center"/>
    </xf>
    <xf numFmtId="0" fontId="39" fillId="20" borderId="0" xfId="0" applyFont="1" applyFill="1" applyAlignment="1">
      <alignment horizontal="right" vertical="center"/>
    </xf>
    <xf numFmtId="0" fontId="14" fillId="0" borderId="0" xfId="0" applyFont="1" applyAlignment="1">
      <alignment vertical="top"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0" xfId="0" applyAlignment="1">
      <alignment horizontal="center" vertical="center"/>
    </xf>
    <xf numFmtId="0" fontId="0" fillId="20" borderId="0" xfId="0" applyFill="1" applyAlignment="1">
      <alignment wrapText="1"/>
    </xf>
    <xf numFmtId="0" fontId="29" fillId="20" borderId="0" xfId="0" applyFont="1" applyFill="1"/>
    <xf numFmtId="0" fontId="29" fillId="20" borderId="0" xfId="0" applyFont="1" applyFill="1" applyAlignment="1">
      <alignment wrapText="1"/>
    </xf>
    <xf numFmtId="0" fontId="0" fillId="20" borderId="0" xfId="0" applyFill="1" applyAlignment="1">
      <alignment vertical="top"/>
    </xf>
    <xf numFmtId="0" fontId="1" fillId="20" borderId="0" xfId="0" applyFont="1" applyFill="1"/>
    <xf numFmtId="0" fontId="68" fillId="14" borderId="0" xfId="0" applyFont="1" applyFill="1" applyAlignment="1">
      <alignment horizontal="center" vertical="center" wrapText="1"/>
    </xf>
    <xf numFmtId="0" fontId="68" fillId="14" borderId="16" xfId="0" applyFont="1" applyFill="1" applyBorder="1" applyAlignment="1">
      <alignment horizontal="center" vertical="center" wrapText="1"/>
    </xf>
    <xf numFmtId="0" fontId="46" fillId="0" borderId="0" xfId="0" applyFont="1" applyAlignment="1">
      <alignment horizontal="left" vertical="top" wrapText="1" indent="1"/>
    </xf>
    <xf numFmtId="0" fontId="46" fillId="4" borderId="0" xfId="0" applyFont="1" applyFill="1" applyAlignment="1">
      <alignment horizontal="left" vertical="top" wrapText="1" indent="1"/>
    </xf>
    <xf numFmtId="0" fontId="65" fillId="0" borderId="0" xfId="0" applyFont="1" applyAlignment="1">
      <alignment horizontal="left" vertical="top" wrapText="1" indent="1"/>
    </xf>
    <xf numFmtId="0" fontId="65" fillId="0" borderId="15" xfId="0" applyFont="1" applyBorder="1" applyAlignment="1">
      <alignment horizontal="left" vertical="top" wrapText="1" indent="1"/>
    </xf>
    <xf numFmtId="0" fontId="65" fillId="0" borderId="16" xfId="0" applyFont="1" applyBorder="1" applyAlignment="1">
      <alignment horizontal="left" vertical="top" wrapText="1" indent="1"/>
    </xf>
    <xf numFmtId="0" fontId="65" fillId="4" borderId="0" xfId="0" applyFont="1" applyFill="1" applyAlignment="1">
      <alignment horizontal="left" vertical="top" wrapText="1" indent="1"/>
    </xf>
    <xf numFmtId="0" fontId="65" fillId="0" borderId="19" xfId="0" applyFont="1" applyBorder="1" applyAlignment="1">
      <alignment horizontal="left" vertical="top" wrapText="1" indent="1"/>
    </xf>
    <xf numFmtId="0" fontId="46" fillId="4" borderId="15" xfId="0" applyFont="1" applyFill="1" applyBorder="1" applyAlignment="1">
      <alignment horizontal="left" vertical="top" wrapText="1" indent="1"/>
    </xf>
    <xf numFmtId="0" fontId="65" fillId="0" borderId="14" xfId="0" applyFont="1" applyBorder="1" applyAlignment="1">
      <alignment horizontal="left" vertical="top" wrapText="1" indent="1"/>
    </xf>
    <xf numFmtId="0" fontId="46" fillId="0" borderId="16" xfId="0" applyFont="1" applyBorder="1" applyAlignment="1">
      <alignment horizontal="left" vertical="top" wrapText="1" indent="1"/>
    </xf>
    <xf numFmtId="0" fontId="65" fillId="4" borderId="18" xfId="0" applyFont="1" applyFill="1" applyBorder="1" applyAlignment="1">
      <alignment horizontal="left" vertical="top" wrapText="1" indent="1"/>
    </xf>
    <xf numFmtId="0" fontId="46" fillId="0" borderId="18" xfId="0" applyFont="1" applyBorder="1" applyAlignment="1">
      <alignment horizontal="left" vertical="top" wrapText="1" indent="1"/>
    </xf>
    <xf numFmtId="0" fontId="65" fillId="0" borderId="18" xfId="0" applyFont="1" applyBorder="1" applyAlignment="1">
      <alignment horizontal="left" vertical="top" wrapText="1" indent="1"/>
    </xf>
    <xf numFmtId="0" fontId="0" fillId="10" borderId="0" xfId="0" applyFill="1" applyAlignment="1">
      <alignment vertical="top" wrapText="1"/>
    </xf>
    <xf numFmtId="0" fontId="23" fillId="2" borderId="0" xfId="0" applyFont="1" applyFill="1" applyAlignment="1">
      <alignment horizontal="left" vertical="top" wrapText="1"/>
    </xf>
    <xf numFmtId="0" fontId="23" fillId="20" borderId="0" xfId="0" applyFont="1" applyFill="1" applyAlignment="1">
      <alignment horizontal="left" vertical="top" wrapText="1"/>
    </xf>
    <xf numFmtId="0" fontId="14" fillId="20" borderId="0" xfId="0" applyFont="1" applyFill="1"/>
    <xf numFmtId="0" fontId="46" fillId="0" borderId="50" xfId="1" applyFont="1" applyBorder="1" applyAlignment="1">
      <alignment vertical="center" wrapText="1"/>
    </xf>
    <xf numFmtId="0" fontId="46" fillId="0" borderId="10" xfId="0" quotePrefix="1" applyFont="1" applyBorder="1" applyAlignment="1">
      <alignment horizontal="left" vertical="center" wrapText="1"/>
    </xf>
    <xf numFmtId="0" fontId="71" fillId="0" borderId="70" xfId="1" applyFont="1" applyBorder="1" applyAlignment="1">
      <alignment vertical="center" wrapText="1"/>
    </xf>
    <xf numFmtId="0" fontId="46" fillId="0" borderId="20" xfId="0" quotePrefix="1" applyFont="1" applyBorder="1" applyAlignment="1">
      <alignment horizontal="left" vertical="center" wrapText="1"/>
    </xf>
    <xf numFmtId="0" fontId="71" fillId="0" borderId="31" xfId="1" applyFont="1" applyBorder="1" applyAlignment="1">
      <alignment vertical="center" wrapText="1"/>
    </xf>
    <xf numFmtId="0" fontId="71" fillId="0" borderId="50" xfId="1" applyFont="1" applyBorder="1" applyAlignment="1">
      <alignment vertical="center" wrapText="1"/>
    </xf>
    <xf numFmtId="0" fontId="46" fillId="0" borderId="31" xfId="0" quotePrefix="1" applyFont="1" applyBorder="1" applyAlignment="1">
      <alignment horizontal="left" vertical="center" wrapText="1"/>
    </xf>
    <xf numFmtId="0" fontId="46" fillId="0" borderId="50" xfId="0" quotePrefix="1" applyFont="1" applyBorder="1" applyAlignment="1">
      <alignment horizontal="left" vertical="center" wrapText="1"/>
    </xf>
    <xf numFmtId="0" fontId="71" fillId="0" borderId="20" xfId="1" applyFont="1" applyBorder="1" applyAlignment="1">
      <alignment vertical="center" wrapText="1"/>
    </xf>
    <xf numFmtId="0" fontId="72" fillId="15" borderId="71" xfId="0" applyFont="1" applyFill="1" applyBorder="1" applyAlignment="1">
      <alignment horizontal="center" vertical="center" wrapText="1"/>
    </xf>
    <xf numFmtId="0" fontId="72" fillId="15" borderId="72" xfId="0" applyFont="1" applyFill="1" applyBorder="1" applyAlignment="1">
      <alignment horizontal="center" vertical="center" wrapText="1"/>
    </xf>
    <xf numFmtId="0" fontId="72" fillId="15" borderId="73" xfId="0" applyFont="1" applyFill="1" applyBorder="1" applyAlignment="1">
      <alignment horizontal="center" vertical="center" wrapText="1"/>
    </xf>
    <xf numFmtId="0" fontId="63" fillId="20" borderId="0" xfId="0" applyFont="1" applyFill="1" applyAlignment="1">
      <alignment vertical="top"/>
    </xf>
    <xf numFmtId="0" fontId="23" fillId="0" borderId="4" xfId="0" quotePrefix="1" applyFont="1" applyBorder="1" applyAlignment="1">
      <alignment horizontal="left" vertical="center" wrapText="1"/>
    </xf>
    <xf numFmtId="0" fontId="23" fillId="0" borderId="21" xfId="0" quotePrefix="1" applyFont="1" applyBorder="1" applyAlignment="1">
      <alignment horizontal="left" vertical="center" wrapText="1"/>
    </xf>
    <xf numFmtId="0" fontId="46" fillId="2" borderId="21" xfId="0" quotePrefix="1" applyFont="1" applyFill="1" applyBorder="1" applyAlignment="1">
      <alignment horizontal="left" vertical="center" wrapText="1"/>
    </xf>
    <xf numFmtId="0" fontId="29" fillId="0" borderId="20" xfId="0" applyFont="1" applyBorder="1" applyAlignment="1">
      <alignment wrapText="1"/>
    </xf>
    <xf numFmtId="0" fontId="1" fillId="19" borderId="0" xfId="0" applyFont="1" applyFill="1"/>
    <xf numFmtId="0" fontId="73" fillId="0" borderId="0" xfId="0" quotePrefix="1" applyFont="1" applyAlignment="1">
      <alignment horizontal="center"/>
    </xf>
    <xf numFmtId="0" fontId="0" fillId="5" borderId="10" xfId="0" applyFill="1" applyBorder="1" applyAlignment="1" applyProtection="1">
      <alignment horizontal="center" vertical="center" wrapText="1"/>
      <protection locked="0"/>
    </xf>
    <xf numFmtId="0" fontId="42" fillId="20" borderId="21" xfId="0" applyFont="1" applyFill="1" applyBorder="1" applyAlignment="1">
      <alignment horizontal="left" wrapText="1"/>
    </xf>
    <xf numFmtId="0" fontId="42" fillId="20" borderId="11" xfId="0" applyFont="1" applyFill="1" applyBorder="1" applyAlignment="1">
      <alignment horizontal="left" wrapText="1"/>
    </xf>
    <xf numFmtId="0" fontId="40" fillId="20" borderId="21" xfId="0" applyFont="1" applyFill="1" applyBorder="1" applyAlignment="1">
      <alignment horizontal="left" wrapText="1"/>
    </xf>
    <xf numFmtId="0" fontId="40" fillId="20" borderId="11" xfId="0" applyFont="1" applyFill="1" applyBorder="1" applyAlignment="1">
      <alignment horizontal="left" wrapText="1"/>
    </xf>
    <xf numFmtId="0" fontId="29" fillId="0" borderId="0" xfId="0" applyFont="1" applyAlignment="1">
      <alignment horizontal="left" vertical="center" wrapText="1"/>
    </xf>
    <xf numFmtId="0" fontId="29" fillId="0" borderId="0" xfId="0" applyFont="1"/>
    <xf numFmtId="0" fontId="0" fillId="0" borderId="0" xfId="0" applyAlignment="1">
      <alignment vertical="center" wrapText="1"/>
    </xf>
    <xf numFmtId="0" fontId="0" fillId="0" borderId="0" xfId="0"/>
    <xf numFmtId="0" fontId="24" fillId="0" borderId="22" xfId="0" applyFont="1" applyBorder="1" applyAlignment="1">
      <alignment horizontal="center" vertical="top"/>
    </xf>
    <xf numFmtId="0" fontId="24" fillId="0" borderId="11" xfId="0" applyFont="1" applyBorder="1" applyAlignment="1">
      <alignment horizontal="center" vertical="top"/>
    </xf>
    <xf numFmtId="0" fontId="46" fillId="3" borderId="22" xfId="0" applyFont="1" applyFill="1" applyBorder="1" applyAlignment="1">
      <alignment horizontal="left" vertical="top" wrapText="1"/>
    </xf>
    <xf numFmtId="0" fontId="46" fillId="3" borderId="11" xfId="0" applyFont="1" applyFill="1" applyBorder="1" applyAlignment="1">
      <alignment horizontal="left" vertical="top" wrapText="1"/>
    </xf>
    <xf numFmtId="0" fontId="23" fillId="2" borderId="21" xfId="0" applyFont="1" applyFill="1" applyBorder="1" applyAlignment="1">
      <alignment horizontal="center" vertical="top" wrapText="1"/>
    </xf>
    <xf numFmtId="0" fontId="23" fillId="2" borderId="22" xfId="0" applyFont="1" applyFill="1" applyBorder="1" applyAlignment="1">
      <alignment horizontal="center" vertical="top" wrapText="1"/>
    </xf>
    <xf numFmtId="0" fontId="23" fillId="2" borderId="11"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11" xfId="0" applyFont="1" applyFill="1" applyBorder="1" applyAlignment="1">
      <alignment horizontal="center" vertical="top" wrapText="1"/>
    </xf>
    <xf numFmtId="0" fontId="24" fillId="2" borderId="21" xfId="0" applyFont="1" applyFill="1" applyBorder="1" applyAlignment="1">
      <alignment horizontal="center" vertical="top" wrapText="1"/>
    </xf>
    <xf numFmtId="0" fontId="23" fillId="3" borderId="22" xfId="0" applyFont="1" applyFill="1" applyBorder="1" applyAlignment="1">
      <alignment horizontal="left" vertical="top" wrapText="1"/>
    </xf>
    <xf numFmtId="0" fontId="23" fillId="3" borderId="11" xfId="0" applyFont="1" applyFill="1" applyBorder="1" applyAlignment="1">
      <alignment horizontal="left" vertical="top" wrapText="1"/>
    </xf>
    <xf numFmtId="0" fontId="46" fillId="3" borderId="6" xfId="0" applyFont="1" applyFill="1" applyBorder="1" applyAlignment="1">
      <alignment vertical="top" wrapText="1"/>
    </xf>
    <xf numFmtId="0" fontId="46" fillId="3" borderId="2" xfId="0" applyFont="1" applyFill="1" applyBorder="1" applyAlignment="1">
      <alignment vertical="top" wrapText="1"/>
    </xf>
    <xf numFmtId="0" fontId="46" fillId="3" borderId="7" xfId="0" applyFont="1" applyFill="1" applyBorder="1" applyAlignment="1">
      <alignment vertical="top" wrapText="1"/>
    </xf>
    <xf numFmtId="0" fontId="46" fillId="3" borderId="5" xfId="0" applyFont="1" applyFill="1" applyBorder="1" applyAlignment="1">
      <alignment vertical="top" wrapText="1"/>
    </xf>
    <xf numFmtId="0" fontId="46" fillId="3" borderId="7" xfId="0" applyFont="1" applyFill="1" applyBorder="1" applyAlignment="1">
      <alignment horizontal="left" vertical="top" wrapText="1"/>
    </xf>
    <xf numFmtId="0" fontId="46" fillId="3" borderId="5" xfId="0" applyFont="1" applyFill="1" applyBorder="1" applyAlignment="1">
      <alignment horizontal="left" vertical="top" wrapText="1"/>
    </xf>
    <xf numFmtId="0" fontId="24" fillId="0" borderId="21" xfId="0" applyFont="1" applyBorder="1" applyAlignment="1">
      <alignment horizontal="center" vertical="top" wrapText="1"/>
    </xf>
    <xf numFmtId="0" fontId="24" fillId="0" borderId="11" xfId="0" applyFont="1" applyBorder="1" applyAlignment="1">
      <alignment horizontal="center" vertical="top" wrapText="1"/>
    </xf>
    <xf numFmtId="0" fontId="24" fillId="0" borderId="29" xfId="0" applyFont="1" applyBorder="1" applyAlignment="1">
      <alignment horizontal="center" vertical="top"/>
    </xf>
    <xf numFmtId="0" fontId="24" fillId="0" borderId="30" xfId="0" applyFont="1" applyBorder="1" applyAlignment="1">
      <alignment horizontal="center" vertical="top"/>
    </xf>
    <xf numFmtId="0" fontId="23" fillId="3" borderId="29" xfId="0" applyFont="1" applyFill="1" applyBorder="1" applyAlignment="1">
      <alignment horizontal="left" vertical="top" wrapText="1"/>
    </xf>
    <xf numFmtId="0" fontId="23" fillId="3" borderId="30" xfId="0" applyFont="1" applyFill="1" applyBorder="1" applyAlignment="1">
      <alignment horizontal="left" vertical="top" wrapText="1"/>
    </xf>
    <xf numFmtId="0" fontId="23" fillId="3" borderId="7" xfId="0" applyFont="1" applyFill="1" applyBorder="1" applyAlignment="1">
      <alignment horizontal="left" vertical="top" wrapText="1"/>
    </xf>
    <xf numFmtId="0" fontId="23" fillId="3" borderId="5" xfId="0" applyFont="1" applyFill="1" applyBorder="1" applyAlignment="1">
      <alignment horizontal="left" vertical="top" wrapText="1"/>
    </xf>
    <xf numFmtId="0" fontId="0" fillId="3" borderId="0" xfId="0" applyFill="1" applyAlignment="1">
      <alignment horizontal="left" vertical="top" wrapText="1"/>
    </xf>
    <xf numFmtId="0" fontId="20" fillId="6" borderId="32" xfId="0" applyFont="1" applyFill="1" applyBorder="1" applyAlignment="1">
      <alignment horizontal="center" vertical="center" wrapText="1"/>
    </xf>
    <xf numFmtId="0" fontId="23" fillId="3" borderId="6" xfId="0" applyFont="1" applyFill="1" applyBorder="1" applyAlignment="1">
      <alignment horizontal="left" vertical="top" wrapText="1"/>
    </xf>
    <xf numFmtId="0" fontId="29" fillId="2" borderId="32" xfId="0" applyFont="1" applyFill="1" applyBorder="1" applyAlignment="1">
      <alignment horizontal="left" vertical="top" wrapText="1"/>
    </xf>
    <xf numFmtId="0" fontId="27" fillId="16" borderId="0" xfId="0" applyFont="1" applyFill="1" applyAlignment="1">
      <alignment horizontal="left" wrapText="1"/>
    </xf>
    <xf numFmtId="0" fontId="30" fillId="16" borderId="34" xfId="0" applyFont="1" applyFill="1" applyBorder="1" applyAlignment="1">
      <alignment horizontal="center" vertical="center" wrapText="1"/>
    </xf>
    <xf numFmtId="0" fontId="30" fillId="16" borderId="35" xfId="0" applyFont="1" applyFill="1" applyBorder="1" applyAlignment="1">
      <alignment horizontal="center" vertical="center" wrapText="1"/>
    </xf>
    <xf numFmtId="0" fontId="29" fillId="0" borderId="32" xfId="0" applyFont="1" applyBorder="1" applyAlignment="1">
      <alignment horizontal="left" vertical="top" wrapText="1"/>
    </xf>
    <xf numFmtId="166" fontId="1" fillId="7" borderId="54" xfId="2" applyNumberFormat="1" applyFont="1" applyFill="1" applyBorder="1" applyAlignment="1">
      <alignment horizontal="center" vertical="center" wrapText="1"/>
    </xf>
    <xf numFmtId="166" fontId="1" fillId="7" borderId="67" xfId="2" applyNumberFormat="1" applyFont="1" applyFill="1" applyBorder="1" applyAlignment="1">
      <alignment horizontal="center" vertical="center" wrapText="1"/>
    </xf>
    <xf numFmtId="166" fontId="1" fillId="7" borderId="41" xfId="2" applyNumberFormat="1" applyFont="1" applyFill="1" applyBorder="1" applyAlignment="1">
      <alignment horizontal="center" vertical="center" wrapText="1"/>
    </xf>
    <xf numFmtId="166" fontId="1" fillId="7" borderId="54" xfId="2" applyNumberFormat="1" applyFont="1" applyFill="1" applyBorder="1" applyAlignment="1">
      <alignment horizontal="center" vertical="center"/>
    </xf>
    <xf numFmtId="166" fontId="1" fillId="7" borderId="67" xfId="2" applyNumberFormat="1" applyFont="1" applyFill="1" applyBorder="1" applyAlignment="1">
      <alignment horizontal="center" vertical="center"/>
    </xf>
    <xf numFmtId="166" fontId="1" fillId="7" borderId="41" xfId="2" applyNumberFormat="1" applyFont="1" applyFill="1" applyBorder="1" applyAlignment="1">
      <alignment horizontal="center" vertical="center"/>
    </xf>
    <xf numFmtId="0" fontId="1" fillId="7" borderId="54" xfId="0" applyFont="1" applyFill="1" applyBorder="1" applyAlignment="1">
      <alignment horizontal="center" vertical="center"/>
    </xf>
    <xf numFmtId="0" fontId="1" fillId="7" borderId="67" xfId="0" applyFont="1" applyFill="1" applyBorder="1" applyAlignment="1">
      <alignment horizontal="center" vertical="center"/>
    </xf>
    <xf numFmtId="0" fontId="1" fillId="7" borderId="41" xfId="0" applyFont="1" applyFill="1" applyBorder="1" applyAlignment="1">
      <alignment horizontal="center" vertical="center"/>
    </xf>
    <xf numFmtId="0" fontId="37" fillId="6" borderId="38" xfId="0" applyFont="1" applyFill="1" applyBorder="1" applyAlignment="1">
      <alignment horizontal="center" vertical="center" wrapText="1"/>
    </xf>
    <xf numFmtId="0" fontId="37" fillId="6" borderId="23" xfId="0" applyFont="1" applyFill="1" applyBorder="1" applyAlignment="1">
      <alignment horizontal="center" vertical="center" wrapText="1"/>
    </xf>
    <xf numFmtId="0" fontId="37" fillId="6" borderId="42" xfId="0" applyFont="1" applyFill="1" applyBorder="1" applyAlignment="1">
      <alignment horizontal="center" vertical="center" wrapText="1"/>
    </xf>
    <xf numFmtId="0" fontId="37" fillId="6" borderId="0" xfId="0" applyFont="1" applyFill="1" applyAlignment="1">
      <alignment horizontal="center" vertical="center" wrapText="1"/>
    </xf>
    <xf numFmtId="0" fontId="1" fillId="7" borderId="53" xfId="0" applyFont="1" applyFill="1" applyBorder="1" applyAlignment="1">
      <alignment horizontal="center" vertical="center" wrapText="1"/>
    </xf>
    <xf numFmtId="0" fontId="1" fillId="7" borderId="68" xfId="0" applyFont="1" applyFill="1" applyBorder="1" applyAlignment="1">
      <alignment horizontal="center" vertical="center" wrapText="1"/>
    </xf>
    <xf numFmtId="0" fontId="1" fillId="7" borderId="40" xfId="0" applyFont="1" applyFill="1" applyBorder="1" applyAlignment="1">
      <alignment horizontal="center" vertical="center" wrapText="1"/>
    </xf>
    <xf numFmtId="166" fontId="1" fillId="7" borderId="37" xfId="2" applyNumberFormat="1" applyFont="1" applyFill="1" applyBorder="1" applyAlignment="1">
      <alignment horizontal="center" vertical="center"/>
    </xf>
    <xf numFmtId="0" fontId="19" fillId="20" borderId="0" xfId="0" applyFont="1" applyFill="1" applyAlignment="1">
      <alignment horizontal="left" vertical="top" wrapText="1"/>
    </xf>
    <xf numFmtId="0" fontId="0" fillId="0" borderId="0" xfId="0" applyAlignment="1">
      <alignment horizontal="left" vertical="top" wrapText="1"/>
    </xf>
    <xf numFmtId="9" fontId="0" fillId="8" borderId="59" xfId="0" applyNumberFormat="1" applyFill="1" applyBorder="1" applyAlignment="1">
      <alignment horizontal="center" vertical="center"/>
    </xf>
    <xf numFmtId="9" fontId="0" fillId="8" borderId="60" xfId="0" applyNumberFormat="1" applyFill="1" applyBorder="1" applyAlignment="1">
      <alignment horizontal="center" vertical="center"/>
    </xf>
    <xf numFmtId="9" fontId="0" fillId="8" borderId="62" xfId="0" applyNumberFormat="1" applyFill="1" applyBorder="1" applyAlignment="1">
      <alignment horizontal="center" vertical="center"/>
    </xf>
    <xf numFmtId="9" fontId="0" fillId="8" borderId="52" xfId="0" applyNumberFormat="1" applyFill="1" applyBorder="1" applyAlignment="1">
      <alignment horizontal="center" vertical="center"/>
    </xf>
    <xf numFmtId="9" fontId="0" fillId="8" borderId="0" xfId="0" applyNumberFormat="1" applyFill="1" applyAlignment="1">
      <alignment horizontal="center" vertical="center"/>
    </xf>
    <xf numFmtId="0" fontId="39" fillId="20" borderId="0" xfId="0" applyFont="1" applyFill="1" applyAlignment="1">
      <alignment horizontal="right" vertical="center"/>
    </xf>
    <xf numFmtId="0" fontId="14" fillId="9" borderId="21" xfId="0" applyFont="1" applyFill="1" applyBorder="1" applyAlignment="1">
      <alignment horizontal="center" vertical="center" wrapText="1"/>
    </xf>
    <xf numFmtId="0" fontId="14" fillId="9" borderId="22" xfId="0" applyFont="1" applyFill="1" applyBorder="1" applyAlignment="1">
      <alignment horizontal="center" vertical="center" wrapText="1"/>
    </xf>
    <xf numFmtId="0" fontId="14" fillId="9" borderId="11"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horizontal="center" vertical="center" wrapText="1"/>
    </xf>
    <xf numFmtId="0" fontId="9" fillId="20" borderId="0" xfId="1" applyFill="1" applyAlignment="1">
      <alignment horizontal="left"/>
    </xf>
    <xf numFmtId="10" fontId="0" fillId="8" borderId="52" xfId="0" applyNumberFormat="1" applyFill="1" applyBorder="1" applyAlignment="1">
      <alignment horizontal="center" vertical="center"/>
    </xf>
    <xf numFmtId="10" fontId="0" fillId="8" borderId="0" xfId="0" applyNumberFormat="1" applyFill="1" applyAlignment="1">
      <alignment horizontal="center" vertical="center"/>
    </xf>
    <xf numFmtId="10" fontId="0" fillId="8" borderId="55" xfId="0" applyNumberFormat="1" applyFill="1" applyBorder="1" applyAlignment="1">
      <alignment horizontal="center" vertical="center"/>
    </xf>
    <xf numFmtId="10" fontId="0" fillId="8" borderId="7" xfId="0" applyNumberFormat="1" applyFill="1" applyBorder="1" applyAlignment="1">
      <alignment horizontal="center" vertical="center"/>
    </xf>
    <xf numFmtId="0" fontId="1" fillId="7" borderId="53" xfId="0" applyFont="1" applyFill="1" applyBorder="1" applyAlignment="1">
      <alignment horizontal="center" vertical="center"/>
    </xf>
    <xf numFmtId="0" fontId="1" fillId="7" borderId="68" xfId="0" applyFont="1" applyFill="1" applyBorder="1" applyAlignment="1">
      <alignment horizontal="center" vertical="center"/>
    </xf>
    <xf numFmtId="0" fontId="1" fillId="7" borderId="40" xfId="0" applyFont="1" applyFill="1" applyBorder="1" applyAlignment="1">
      <alignment horizontal="center" vertical="center"/>
    </xf>
    <xf numFmtId="9" fontId="0" fillId="8" borderId="42" xfId="0" applyNumberFormat="1" applyFill="1" applyBorder="1" applyAlignment="1">
      <alignment horizontal="center" vertical="center"/>
    </xf>
    <xf numFmtId="0" fontId="1" fillId="7" borderId="39" xfId="0" applyFont="1" applyFill="1" applyBorder="1" applyAlignment="1">
      <alignment horizontal="center" vertical="center" wrapText="1"/>
    </xf>
    <xf numFmtId="166" fontId="1" fillId="7" borderId="37" xfId="2" applyNumberFormat="1" applyFont="1" applyFill="1" applyBorder="1" applyAlignment="1">
      <alignment horizontal="center" vertical="center" wrapText="1"/>
    </xf>
    <xf numFmtId="0" fontId="65" fillId="0" borderId="16" xfId="0" applyFont="1" applyBorder="1" applyAlignment="1">
      <alignment horizontal="left" vertical="top" wrapText="1" indent="1"/>
    </xf>
    <xf numFmtId="0" fontId="65" fillId="0" borderId="19" xfId="0" applyFont="1" applyBorder="1" applyAlignment="1">
      <alignment horizontal="left" vertical="top" wrapText="1" indent="1"/>
    </xf>
    <xf numFmtId="0" fontId="65" fillId="0" borderId="0" xfId="0" applyFont="1" applyAlignment="1">
      <alignment horizontal="left" vertical="top" wrapText="1" indent="1"/>
    </xf>
    <xf numFmtId="0" fontId="46" fillId="20" borderId="0" xfId="0" applyFont="1" applyFill="1" applyAlignment="1">
      <alignment wrapText="1"/>
    </xf>
    <xf numFmtId="0" fontId="40" fillId="4" borderId="12" xfId="0" applyFont="1" applyFill="1" applyBorder="1" applyAlignment="1">
      <alignment horizontal="left" vertical="top" wrapText="1" indent="1"/>
    </xf>
    <xf numFmtId="0" fontId="40" fillId="4" borderId="13" xfId="0" applyFont="1" applyFill="1" applyBorder="1" applyAlignment="1">
      <alignment horizontal="left" vertical="top" wrapText="1" indent="1"/>
    </xf>
    <xf numFmtId="0" fontId="40" fillId="4" borderId="17" xfId="0" applyFont="1" applyFill="1" applyBorder="1" applyAlignment="1">
      <alignment horizontal="left" vertical="top" wrapText="1" indent="1"/>
    </xf>
    <xf numFmtId="0" fontId="25" fillId="0" borderId="15" xfId="0" applyFont="1" applyBorder="1" applyAlignment="1">
      <alignment horizontal="left" vertical="top" wrapText="1" indent="1"/>
    </xf>
    <xf numFmtId="0" fontId="25" fillId="0" borderId="0" xfId="0" applyFont="1" applyAlignment="1">
      <alignment horizontal="left" vertical="top" wrapText="1" indent="1"/>
    </xf>
    <xf numFmtId="0" fontId="65" fillId="4" borderId="12" xfId="0" applyFont="1" applyFill="1" applyBorder="1" applyAlignment="1">
      <alignment horizontal="left" vertical="top" wrapText="1" indent="1"/>
    </xf>
    <xf numFmtId="0" fontId="65" fillId="4" borderId="17" xfId="0" applyFont="1" applyFill="1" applyBorder="1" applyAlignment="1">
      <alignment horizontal="left" vertical="top" wrapText="1" indent="1"/>
    </xf>
    <xf numFmtId="0" fontId="65" fillId="0" borderId="15" xfId="0" applyFont="1" applyBorder="1" applyAlignment="1">
      <alignment horizontal="left" vertical="top" wrapText="1" indent="1"/>
    </xf>
    <xf numFmtId="0" fontId="65" fillId="4" borderId="13" xfId="0" applyFont="1" applyFill="1" applyBorder="1" applyAlignment="1">
      <alignment horizontal="left" vertical="top" wrapText="1" indent="1"/>
    </xf>
    <xf numFmtId="0" fontId="46" fillId="0" borderId="0" xfId="0" applyFont="1" applyAlignment="1">
      <alignment horizontal="left" vertical="top" wrapText="1" indent="1"/>
    </xf>
    <xf numFmtId="0" fontId="64" fillId="14" borderId="13" xfId="0" applyFont="1" applyFill="1" applyBorder="1" applyAlignment="1">
      <alignment horizontal="left" vertical="center" wrapText="1" indent="1"/>
    </xf>
    <xf numFmtId="0" fontId="64" fillId="14" borderId="17" xfId="0" applyFont="1" applyFill="1" applyBorder="1" applyAlignment="1">
      <alignment horizontal="left" vertical="center" wrapText="1" indent="1"/>
    </xf>
    <xf numFmtId="0" fontId="64" fillId="14" borderId="13" xfId="0" applyFont="1" applyFill="1" applyBorder="1" applyAlignment="1">
      <alignment horizontal="center" vertical="center" wrapText="1"/>
    </xf>
    <xf numFmtId="0" fontId="64" fillId="14" borderId="17" xfId="0" applyFont="1" applyFill="1" applyBorder="1" applyAlignment="1">
      <alignment horizontal="center" vertical="center" wrapText="1"/>
    </xf>
    <xf numFmtId="0" fontId="67" fillId="14" borderId="0" xfId="0" applyFont="1" applyFill="1" applyAlignment="1">
      <alignment horizontal="left" vertical="center" wrapText="1" indent="1"/>
    </xf>
    <xf numFmtId="0" fontId="68" fillId="14" borderId="0" xfId="0" applyFont="1" applyFill="1" applyAlignment="1">
      <alignment horizontal="left" vertical="center" wrapText="1" indent="1"/>
    </xf>
    <xf numFmtId="0" fontId="68" fillId="14" borderId="69" xfId="0" applyFont="1" applyFill="1" applyBorder="1" applyAlignment="1">
      <alignment horizontal="left" vertical="center" wrapText="1" indent="1"/>
    </xf>
    <xf numFmtId="0" fontId="68" fillId="14" borderId="0" xfId="0" applyFont="1" applyFill="1" applyAlignment="1">
      <alignment horizontal="center" vertical="center" wrapText="1"/>
    </xf>
    <xf numFmtId="0" fontId="23" fillId="20" borderId="0" xfId="0" applyFont="1" applyFill="1" applyAlignment="1">
      <alignment horizontal="left" vertical="top" wrapText="1"/>
    </xf>
    <xf numFmtId="0" fontId="17" fillId="6" borderId="20" xfId="0" applyFont="1" applyFill="1" applyBorder="1" applyAlignment="1">
      <alignment horizontal="center" vertical="center" wrapText="1"/>
    </xf>
    <xf numFmtId="0" fontId="0" fillId="0" borderId="20" xfId="0" applyBorder="1" applyAlignment="1">
      <alignment horizontal="center" vertical="center" wrapText="1"/>
    </xf>
    <xf numFmtId="0" fontId="74" fillId="20" borderId="21" xfId="0" applyFont="1" applyFill="1" applyBorder="1" applyAlignment="1">
      <alignment horizontal="left" vertical="center"/>
    </xf>
    <xf numFmtId="0" fontId="43" fillId="20" borderId="22" xfId="0" applyFont="1" applyFill="1" applyBorder="1" applyAlignment="1">
      <alignment horizontal="left" vertical="center"/>
    </xf>
    <xf numFmtId="0" fontId="43" fillId="20" borderId="11" xfId="0" applyFont="1" applyFill="1" applyBorder="1" applyAlignment="1">
      <alignment horizontal="left" vertical="center"/>
    </xf>
    <xf numFmtId="0" fontId="23" fillId="3" borderId="20" xfId="0" applyFont="1" applyFill="1" applyBorder="1" applyAlignment="1">
      <alignment horizontal="left" vertical="top" wrapText="1"/>
    </xf>
    <xf numFmtId="0" fontId="23" fillId="3" borderId="20" xfId="0" applyFont="1" applyFill="1" applyBorder="1" applyAlignment="1">
      <alignment horizontal="left" vertical="center" wrapText="1"/>
    </xf>
    <xf numFmtId="0" fontId="23" fillId="3" borderId="20" xfId="0" applyFont="1" applyFill="1" applyBorder="1" applyAlignment="1">
      <alignment horizontal="left" vertical="center" wrapText="1" indent="1"/>
    </xf>
    <xf numFmtId="0" fontId="74" fillId="20" borderId="22" xfId="0" applyFont="1" applyFill="1" applyBorder="1" applyAlignment="1">
      <alignment horizontal="left" vertical="center"/>
    </xf>
    <xf numFmtId="0" fontId="74" fillId="20" borderId="11" xfId="0" applyFont="1" applyFill="1" applyBorder="1" applyAlignment="1">
      <alignment horizontal="left" vertical="center"/>
    </xf>
    <xf numFmtId="0" fontId="23" fillId="3" borderId="8"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0" fillId="3" borderId="20" xfId="0" applyFill="1" applyBorder="1" applyAlignment="1">
      <alignment horizontal="left" vertical="top" wrapText="1" indent="1"/>
    </xf>
    <xf numFmtId="0" fontId="23" fillId="0" borderId="21" xfId="0" quotePrefix="1" applyFont="1" applyBorder="1" applyAlignment="1">
      <alignment vertical="center" wrapText="1"/>
    </xf>
    <xf numFmtId="0" fontId="23" fillId="0" borderId="11" xfId="0" quotePrefix="1" applyFont="1" applyBorder="1" applyAlignment="1">
      <alignment vertical="center" wrapText="1"/>
    </xf>
    <xf numFmtId="0" fontId="69" fillId="20" borderId="0" xfId="0" applyFont="1" applyFill="1" applyAlignment="1">
      <alignment horizontal="left" vertical="top" wrapText="1"/>
    </xf>
    <xf numFmtId="0" fontId="46" fillId="2" borderId="21" xfId="0" quotePrefix="1" applyFont="1" applyFill="1" applyBorder="1" applyAlignment="1">
      <alignment vertical="center" wrapText="1"/>
    </xf>
    <xf numFmtId="0" fontId="46" fillId="2" borderId="11" xfId="0" quotePrefix="1" applyFont="1" applyFill="1" applyBorder="1" applyAlignment="1">
      <alignment vertical="center" wrapText="1"/>
    </xf>
    <xf numFmtId="0" fontId="72" fillId="15" borderId="74" xfId="0" applyFont="1" applyFill="1" applyBorder="1" applyAlignment="1">
      <alignment horizontal="center" vertical="center" wrapText="1"/>
    </xf>
    <xf numFmtId="0" fontId="72" fillId="15" borderId="75" xfId="0" applyFont="1" applyFill="1" applyBorder="1" applyAlignment="1">
      <alignment horizontal="center" vertical="center" wrapText="1"/>
    </xf>
    <xf numFmtId="0" fontId="46" fillId="2" borderId="21" xfId="0" quotePrefix="1" applyFont="1" applyFill="1" applyBorder="1" applyAlignment="1">
      <alignment horizontal="left" vertical="center" wrapText="1"/>
    </xf>
    <xf numFmtId="0" fontId="46" fillId="2" borderId="11" xfId="0" quotePrefix="1" applyFont="1" applyFill="1" applyBorder="1" applyAlignment="1">
      <alignment horizontal="left" vertical="center" wrapText="1"/>
    </xf>
    <xf numFmtId="0" fontId="23" fillId="0" borderId="4" xfId="0" quotePrefix="1" applyFont="1" applyBorder="1" applyAlignment="1">
      <alignment vertical="center" wrapText="1"/>
    </xf>
    <xf numFmtId="0" fontId="23" fillId="0" borderId="5" xfId="0" quotePrefix="1" applyFont="1" applyBorder="1" applyAlignment="1">
      <alignment vertical="center" wrapText="1"/>
    </xf>
    <xf numFmtId="0" fontId="1" fillId="0" borderId="0" xfId="0" applyFont="1" applyAlignment="1">
      <alignment horizontal="center"/>
    </xf>
  </cellXfs>
  <cellStyles count="11">
    <cellStyle name="Currency 2" xfId="5" xr:uid="{22FA628A-F7B3-40FD-8635-3045233A8FE9}"/>
    <cellStyle name="Followed Hyperlink" xfId="7" builtinId="9" customBuiltin="1"/>
    <cellStyle name="Heading 1" xfId="8" builtinId="16" customBuiltin="1"/>
    <cellStyle name="Heading 1 2" xfId="10" xr:uid="{D8A1429A-ACCC-41B4-828D-F39D357AF092}"/>
    <cellStyle name="Heading 2" xfId="9" builtinId="17" customBuiltin="1"/>
    <cellStyle name="Hyperlink" xfId="1" builtinId="8" customBuiltin="1"/>
    <cellStyle name="Hyperlink 2" xfId="6" xr:uid="{C3825CD4-172F-4DF3-AB33-F6D45452FCE4}"/>
    <cellStyle name="Normal" xfId="0" builtinId="0"/>
    <cellStyle name="Normal 2" xfId="4" xr:uid="{5EF1CFB2-F82A-4A82-B07A-7BEC5B45946A}"/>
    <cellStyle name="Normal 3" xfId="3" xr:uid="{04B731DA-605F-4690-8724-EA957DBB6818}"/>
    <cellStyle name="Percent" xfId="2" builtinId="5"/>
  </cellStyles>
  <dxfs count="14">
    <dxf>
      <border>
        <left style="thin">
          <color auto="1"/>
        </left>
        <right style="thin">
          <color auto="1"/>
        </right>
        <top style="thin">
          <color auto="1"/>
        </top>
        <bottom style="thin">
          <color auto="1"/>
        </bottom>
        <vertical/>
        <horizontal/>
      </border>
    </dxf>
    <dxf>
      <fill>
        <patternFill patternType="solid">
          <fgColor rgb="FFFFE598"/>
          <bgColor rgb="FFFFE598"/>
        </patternFill>
      </fill>
    </dxf>
    <dxf>
      <fill>
        <patternFill patternType="solid">
          <fgColor rgb="FFC5E0B3"/>
          <bgColor rgb="FFC5E0B3"/>
        </patternFill>
      </fill>
    </dxf>
    <dxf>
      <fill>
        <patternFill patternType="solid">
          <fgColor rgb="FFFFC7CE"/>
          <bgColor rgb="FFFFC7CE"/>
        </patternFill>
      </fill>
    </dxf>
    <dxf>
      <fill>
        <patternFill>
          <bgColor theme="0"/>
        </patternFill>
      </fill>
    </dxf>
    <dxf>
      <fill>
        <patternFill patternType="solid">
          <fgColor rgb="FFFFC7CE"/>
          <bgColor rgb="FFFFC7CE"/>
        </patternFill>
      </fill>
    </dxf>
    <dxf>
      <fill>
        <patternFill>
          <bgColor theme="0"/>
        </patternFill>
      </fill>
    </dxf>
    <dxf>
      <fill>
        <patternFill>
          <bgColor theme="0"/>
        </patternFill>
      </fill>
    </dxf>
    <dxf>
      <fill>
        <patternFill patternType="solid">
          <fgColor rgb="FFC5E0B3"/>
          <bgColor rgb="FFC5E0B3"/>
        </patternFill>
      </fill>
    </dxf>
    <dxf>
      <fill>
        <patternFill patternType="solid">
          <fgColor rgb="FFFFC7CE"/>
          <bgColor rgb="FFFFC7CE"/>
        </patternFill>
      </fill>
    </dxf>
    <dxf>
      <fill>
        <patternFill patternType="solid">
          <fgColor rgb="FFFFE598"/>
          <bgColor rgb="FFFFE598"/>
        </patternFill>
      </fill>
    </dxf>
    <dxf>
      <fill>
        <patternFill>
          <bgColor theme="0"/>
        </patternFill>
      </fill>
    </dxf>
    <dxf>
      <fill>
        <patternFill patternType="solid">
          <fgColor rgb="FFC5E0B3"/>
          <bgColor rgb="FFC5E0B3"/>
        </patternFill>
      </fill>
    </dxf>
    <dxf>
      <fill>
        <patternFill patternType="solid">
          <fgColor rgb="FFFFE598"/>
          <bgColor rgb="FFFFE598"/>
        </patternFill>
      </fill>
    </dxf>
  </dxfs>
  <tableStyles count="0" defaultTableStyle="TableStyleMedium2" defaultPivotStyle="PivotStyleLight16"/>
  <colors>
    <mruColors>
      <color rgb="FFCBEDFD"/>
      <color rgb="FF002664"/>
      <color rgb="FF44546A"/>
      <color rgb="FFDDECF8"/>
      <color rgb="FFEF19B2"/>
      <color rgb="FF747474"/>
      <color rgb="FFFFC7CE"/>
      <color rgb="FFFFAFAF"/>
      <color rgb="FF2BDD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2400" b="1">
                <a:latin typeface="Arial" panose="020B0604020202020204" pitchFamily="34" charset="0"/>
                <a:cs typeface="Arial" panose="020B0604020202020204" pitchFamily="34" charset="0"/>
              </a:rPr>
              <a:t>Climate Maturity</a:t>
            </a:r>
            <a:r>
              <a:rPr lang="en-AU" sz="2400" b="1" baseline="0">
                <a:latin typeface="Arial" panose="020B0604020202020204" pitchFamily="34" charset="0"/>
                <a:cs typeface="Arial" panose="020B0604020202020204" pitchFamily="34" charset="0"/>
              </a:rPr>
              <a:t> Results</a:t>
            </a:r>
            <a:endParaRPr lang="en-AU" sz="24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15837399272459363"/>
          <c:y val="0.20267202170465073"/>
          <c:w val="0.81699737532808403"/>
          <c:h val="0.67297338710757182"/>
        </c:manualLayout>
      </c:layout>
      <c:barChart>
        <c:barDir val="bar"/>
        <c:grouping val="stacked"/>
        <c:varyColors val="0"/>
        <c:ser>
          <c:idx val="0"/>
          <c:order val="0"/>
          <c:tx>
            <c:strRef>
              <c:f>'Hidden-data'!$H$3</c:f>
              <c:strCache>
                <c:ptCount val="1"/>
                <c:pt idx="0">
                  <c:v>Current maturity level</c:v>
                </c:pt>
              </c:strCache>
            </c:strRef>
          </c:tx>
          <c:spPr>
            <a:solidFill>
              <a:srgbClr val="CBEDFD"/>
            </a:solidFill>
            <a:ln>
              <a:noFill/>
            </a:ln>
            <a:effectLst/>
          </c:spPr>
          <c:invertIfNegative val="0"/>
          <c:cat>
            <c:strRef>
              <c:f>'Hidden-data'!$D$4:$D$7</c:f>
              <c:strCache>
                <c:ptCount val="4"/>
                <c:pt idx="0">
                  <c:v>4 - M, E, R, I actions</c:v>
                </c:pt>
                <c:pt idx="1">
                  <c:v>3 - Develop &amp; implement an action plan</c:v>
                </c:pt>
                <c:pt idx="2">
                  <c:v>2 - Identify, analyse and evaluate</c:v>
                </c:pt>
                <c:pt idx="3">
                  <c:v>1 -  Establish a foundation</c:v>
                </c:pt>
              </c:strCache>
            </c:strRef>
          </c:cat>
          <c:val>
            <c:numRef>
              <c:f>'Hidden-data'!$H$4:$H$7</c:f>
              <c:numCache>
                <c:formatCode>0.00</c:formatCode>
                <c:ptCount val="4"/>
                <c:pt idx="0">
                  <c:v>0.29411764705882354</c:v>
                </c:pt>
                <c:pt idx="1">
                  <c:v>0.359375</c:v>
                </c:pt>
                <c:pt idx="2">
                  <c:v>0.46875</c:v>
                </c:pt>
                <c:pt idx="3">
                  <c:v>0.6</c:v>
                </c:pt>
              </c:numCache>
            </c:numRef>
          </c:val>
          <c:extLst>
            <c:ext xmlns:c16="http://schemas.microsoft.com/office/drawing/2014/chart" uri="{C3380CC4-5D6E-409C-BE32-E72D297353CC}">
              <c16:uniqueId val="{00000000-D9AF-42F5-A292-5F6B246686CC}"/>
            </c:ext>
          </c:extLst>
        </c:ser>
        <c:ser>
          <c:idx val="1"/>
          <c:order val="1"/>
          <c:tx>
            <c:strRef>
              <c:f>'Hidden-data'!$I$3</c:f>
              <c:strCache>
                <c:ptCount val="1"/>
                <c:pt idx="0">
                  <c:v>Current score</c:v>
                </c:pt>
              </c:strCache>
            </c:strRef>
          </c:tx>
          <c:spPr>
            <a:solidFill>
              <a:srgbClr val="002664"/>
            </a:solidFill>
            <a:ln>
              <a:noFill/>
            </a:ln>
            <a:effectLst/>
          </c:spPr>
          <c:invertIfNegative val="0"/>
          <c:dLbls>
            <c:dLbl>
              <c:idx val="0"/>
              <c:tx>
                <c:rich>
                  <a:bodyPr/>
                  <a:lstStyle/>
                  <a:p>
                    <a:fld id="{6F96E52E-B4FC-42C1-B739-7535C949797D}" type="CELLRANGE">
                      <a:rPr lang="en-AU"/>
                      <a:pPr/>
                      <a:t>[CELLRANGE]</a:t>
                    </a:fld>
                    <a:r>
                      <a:rPr lang="en-AU" baseline="0"/>
                      <a:t>, </a:t>
                    </a:r>
                    <a:fld id="{23542B61-4112-40DB-A86A-6F236574F4EA}" type="SERIESNAME">
                      <a:rPr lang="en-AU" baseline="0"/>
                      <a:pPr/>
                      <a:t>[SERIES NAME]</a:t>
                    </a:fld>
                    <a:endParaRPr lang="en-AU" baseline="0"/>
                  </a:p>
                </c:rich>
              </c:tx>
              <c:dLblPos val="inEnd"/>
              <c:showLegendKey val="0"/>
              <c:showVal val="0"/>
              <c:showCatName val="0"/>
              <c:showSerName val="1"/>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9AF-42F5-A292-5F6B246686CC}"/>
                </c:ext>
              </c:extLst>
            </c:dLbl>
            <c:dLbl>
              <c:idx val="1"/>
              <c:tx>
                <c:rich>
                  <a:bodyPr/>
                  <a:lstStyle/>
                  <a:p>
                    <a:fld id="{84D78BA2-69AA-4790-A543-3A09AB8F07C9}" type="CELLRANGE">
                      <a:rPr lang="en-AU"/>
                      <a:pPr/>
                      <a:t>[CELLRANGE]</a:t>
                    </a:fld>
                    <a:r>
                      <a:rPr lang="en-AU" baseline="0"/>
                      <a:t>, </a:t>
                    </a:r>
                    <a:fld id="{D78C9FE7-7547-4A5E-BBC8-587065E2889C}" type="SERIESNAME">
                      <a:rPr lang="en-AU" baseline="0"/>
                      <a:pPr/>
                      <a:t>[SERIES NAME]</a:t>
                    </a:fld>
                    <a:endParaRPr lang="en-AU" baseline="0"/>
                  </a:p>
                </c:rich>
              </c:tx>
              <c:dLblPos val="inEnd"/>
              <c:showLegendKey val="0"/>
              <c:showVal val="0"/>
              <c:showCatName val="0"/>
              <c:showSerName val="1"/>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9AF-42F5-A292-5F6B246686CC}"/>
                </c:ext>
              </c:extLst>
            </c:dLbl>
            <c:dLbl>
              <c:idx val="2"/>
              <c:tx>
                <c:rich>
                  <a:bodyPr/>
                  <a:lstStyle/>
                  <a:p>
                    <a:fld id="{DA913C4C-9005-46E6-B28C-2A99A47732DF}" type="CELLRANGE">
                      <a:rPr lang="en-AU"/>
                      <a:pPr/>
                      <a:t>[CELLRANGE]</a:t>
                    </a:fld>
                    <a:r>
                      <a:rPr lang="en-AU" baseline="0"/>
                      <a:t>, </a:t>
                    </a:r>
                    <a:fld id="{DDCBD698-92E1-4AB0-BD8D-AA21B04A0C33}" type="SERIESNAME">
                      <a:rPr lang="en-AU" baseline="0"/>
                      <a:pPr/>
                      <a:t>[SERIES NAME]</a:t>
                    </a:fld>
                    <a:endParaRPr lang="en-AU" baseline="0"/>
                  </a:p>
                </c:rich>
              </c:tx>
              <c:dLblPos val="inEnd"/>
              <c:showLegendKey val="0"/>
              <c:showVal val="0"/>
              <c:showCatName val="0"/>
              <c:showSerName val="1"/>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9AF-42F5-A292-5F6B246686CC}"/>
                </c:ext>
              </c:extLst>
            </c:dLbl>
            <c:dLbl>
              <c:idx val="3"/>
              <c:layout>
                <c:manualLayout>
                  <c:x val="-6.9768936777639637E-2"/>
                  <c:y val="0"/>
                </c:manualLayout>
              </c:layout>
              <c:tx>
                <c:rich>
                  <a:bodyPr/>
                  <a:lstStyle/>
                  <a:p>
                    <a:fld id="{88FA12D7-66B3-4E56-A50B-73FD953A0A51}" type="CELLRANGE">
                      <a:rPr lang="en-US" baseline="0"/>
                      <a:pPr/>
                      <a:t>[CELLRANGE]</a:t>
                    </a:fld>
                    <a:r>
                      <a:rPr lang="en-US" baseline="0"/>
                      <a:t>, </a:t>
                    </a:r>
                    <a:fld id="{F05B491A-8B8B-4E67-AC9D-CEB2ABB3EDBF}" type="SERIESNAME">
                      <a:rPr lang="en-US" baseline="0"/>
                      <a:pPr/>
                      <a:t>[SERIES NAME]</a:t>
                    </a:fld>
                    <a:endParaRPr lang="en-US" baseline="0"/>
                  </a:p>
                </c:rich>
              </c:tx>
              <c:dLblPos val="ctr"/>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9AF-42F5-A292-5F6B246686C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cat>
            <c:strRef>
              <c:f>'Hidden-data'!$D$4:$D$7</c:f>
              <c:strCache>
                <c:ptCount val="4"/>
                <c:pt idx="0">
                  <c:v>4 - M, E, R, I actions</c:v>
                </c:pt>
                <c:pt idx="1">
                  <c:v>3 - Develop &amp; implement an action plan</c:v>
                </c:pt>
                <c:pt idx="2">
                  <c:v>2 - Identify, analyse and evaluate</c:v>
                </c:pt>
                <c:pt idx="3">
                  <c:v>1 -  Establish a foundation</c:v>
                </c:pt>
              </c:strCache>
            </c:strRef>
          </c:cat>
          <c:val>
            <c:numRef>
              <c:f>'Hidden-data'!$I$4:$I$7</c:f>
              <c:numCache>
                <c:formatCode>0.00</c:formatCode>
                <c:ptCount val="4"/>
                <c:pt idx="0">
                  <c:v>0</c:v>
                </c:pt>
                <c:pt idx="1">
                  <c:v>0</c:v>
                </c:pt>
                <c:pt idx="2">
                  <c:v>0</c:v>
                </c:pt>
                <c:pt idx="3">
                  <c:v>3.8888888888888862E-2</c:v>
                </c:pt>
              </c:numCache>
            </c:numRef>
          </c:val>
          <c:extLst>
            <c:ext xmlns:c15="http://schemas.microsoft.com/office/drawing/2012/chart" uri="{02D57815-91ED-43cb-92C2-25804820EDAC}">
              <c15:datalabelsRange>
                <c15:f>'Hidden-data'!$G$4:$G$7</c15:f>
                <c15:dlblRangeCache>
                  <c:ptCount val="4"/>
                  <c:pt idx="0">
                    <c:v>29%</c:v>
                  </c:pt>
                  <c:pt idx="1">
                    <c:v>36%</c:v>
                  </c:pt>
                  <c:pt idx="2">
                    <c:v>47%</c:v>
                  </c:pt>
                  <c:pt idx="3">
                    <c:v>64%</c:v>
                  </c:pt>
                </c15:dlblRangeCache>
              </c15:datalabelsRange>
            </c:ext>
            <c:ext xmlns:c16="http://schemas.microsoft.com/office/drawing/2014/chart" uri="{C3380CC4-5D6E-409C-BE32-E72D297353CC}">
              <c16:uniqueId val="{00000005-D9AF-42F5-A292-5F6B246686CC}"/>
            </c:ext>
          </c:extLst>
        </c:ser>
        <c:dLbls>
          <c:showLegendKey val="0"/>
          <c:showVal val="0"/>
          <c:showCatName val="0"/>
          <c:showSerName val="0"/>
          <c:showPercent val="0"/>
          <c:showBubbleSize val="0"/>
        </c:dLbls>
        <c:gapWidth val="150"/>
        <c:overlap val="100"/>
        <c:axId val="1874772832"/>
        <c:axId val="1874788672"/>
      </c:barChart>
      <c:barChart>
        <c:barDir val="bar"/>
        <c:grouping val="stacked"/>
        <c:varyColors val="0"/>
        <c:ser>
          <c:idx val="2"/>
          <c:order val="2"/>
          <c:tx>
            <c:strRef>
              <c:f>'Hidden-data'!$J$3</c:f>
              <c:strCache>
                <c:ptCount val="1"/>
                <c:pt idx="0">
                  <c:v>Desired future score</c:v>
                </c:pt>
              </c:strCache>
            </c:strRef>
          </c:tx>
          <c:spPr>
            <a:noFill/>
            <a:ln>
              <a:noFill/>
            </a:ln>
            <a:effectLst>
              <a:outerShdw dist="38100" algn="l" rotWithShape="0">
                <a:schemeClr val="accent4"/>
              </a:outerShdw>
            </a:effectLst>
          </c:spPr>
          <c:invertIfNegative val="0"/>
          <c:cat>
            <c:strRef>
              <c:f>'Hidden-data'!$D$4:$D$7</c:f>
              <c:strCache>
                <c:ptCount val="4"/>
                <c:pt idx="0">
                  <c:v>4 - M, E, R, I actions</c:v>
                </c:pt>
                <c:pt idx="1">
                  <c:v>3 - Develop &amp; implement an action plan</c:v>
                </c:pt>
                <c:pt idx="2">
                  <c:v>2 - Identify, analyse and evaluate</c:v>
                </c:pt>
                <c:pt idx="3">
                  <c:v>1 -  Establish a foundation</c:v>
                </c:pt>
              </c:strCache>
            </c:strRef>
          </c:cat>
          <c:val>
            <c:numRef>
              <c:f>'Hidden-data'!$J$4:$J$7</c:f>
              <c:numCache>
                <c:formatCode>0.00</c:formatCode>
                <c:ptCount val="4"/>
                <c:pt idx="0">
                  <c:v>0.4375</c:v>
                </c:pt>
                <c:pt idx="1">
                  <c:v>0.65625</c:v>
                </c:pt>
                <c:pt idx="2">
                  <c:v>0.75</c:v>
                </c:pt>
                <c:pt idx="3">
                  <c:v>0.88888888888888884</c:v>
                </c:pt>
              </c:numCache>
            </c:numRef>
          </c:val>
          <c:extLst>
            <c:ext xmlns:c16="http://schemas.microsoft.com/office/drawing/2014/chart" uri="{C3380CC4-5D6E-409C-BE32-E72D297353CC}">
              <c16:uniqueId val="{00000006-D9AF-42F5-A292-5F6B246686CC}"/>
            </c:ext>
          </c:extLst>
        </c:ser>
        <c:dLbls>
          <c:showLegendKey val="0"/>
          <c:showVal val="0"/>
          <c:showCatName val="0"/>
          <c:showSerName val="0"/>
          <c:showPercent val="0"/>
          <c:showBubbleSize val="0"/>
        </c:dLbls>
        <c:gapWidth val="150"/>
        <c:overlap val="100"/>
        <c:axId val="1978352768"/>
        <c:axId val="1978359968"/>
      </c:barChart>
      <c:catAx>
        <c:axId val="1874772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4788672"/>
        <c:crosses val="autoZero"/>
        <c:auto val="1"/>
        <c:lblAlgn val="ctr"/>
        <c:lblOffset val="100"/>
        <c:noMultiLvlLbl val="0"/>
      </c:catAx>
      <c:valAx>
        <c:axId val="1874788672"/>
        <c:scaling>
          <c:orientation val="minMax"/>
          <c:max val="1"/>
        </c:scaling>
        <c:delete val="0"/>
        <c:axPos val="b"/>
        <c:majorGridlines>
          <c:spPr>
            <a:ln w="25400" cap="flat" cmpd="sng" algn="ctr">
              <a:solidFill>
                <a:schemeClr val="bg2">
                  <a:lumMod val="90000"/>
                </a:schemeClr>
              </a:solidFill>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4772832"/>
        <c:crosses val="autoZero"/>
        <c:crossBetween val="between"/>
        <c:majorUnit val="0.1"/>
      </c:valAx>
      <c:valAx>
        <c:axId val="1978359968"/>
        <c:scaling>
          <c:orientation val="minMax"/>
        </c:scaling>
        <c:delete val="1"/>
        <c:axPos val="t"/>
        <c:numFmt formatCode="0.00" sourceLinked="1"/>
        <c:majorTickMark val="out"/>
        <c:minorTickMark val="none"/>
        <c:tickLblPos val="nextTo"/>
        <c:crossAx val="1978352768"/>
        <c:crosses val="max"/>
        <c:crossBetween val="between"/>
        <c:majorUnit val="0.2"/>
      </c:valAx>
      <c:catAx>
        <c:axId val="1978352768"/>
        <c:scaling>
          <c:orientation val="minMax"/>
        </c:scaling>
        <c:delete val="1"/>
        <c:axPos val="l"/>
        <c:numFmt formatCode="General" sourceLinked="1"/>
        <c:majorTickMark val="out"/>
        <c:minorTickMark val="none"/>
        <c:tickLblPos val="nextTo"/>
        <c:crossAx val="1978359968"/>
        <c:crosses val="autoZero"/>
        <c:auto val="1"/>
        <c:lblAlgn val="ctr"/>
        <c:lblOffset val="100"/>
        <c:noMultiLvlLbl val="0"/>
      </c:cat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1314</xdr:colOff>
      <xdr:row>32</xdr:row>
      <xdr:rowOff>330571</xdr:rowOff>
    </xdr:from>
    <xdr:ext cx="12600000" cy="10620000"/>
    <xdr:sp macro="" textlink="">
      <xdr:nvSpPr>
        <xdr:cNvPr id="13" name="Shape 3">
          <a:extLst>
            <a:ext uri="{FF2B5EF4-FFF2-40B4-BE49-F238E27FC236}">
              <a16:creationId xmlns:a16="http://schemas.microsoft.com/office/drawing/2014/main" id="{B24A14CE-6D69-48D0-9891-824A0D589E4D}"/>
            </a:ext>
          </a:extLst>
        </xdr:cNvPr>
        <xdr:cNvSpPr/>
      </xdr:nvSpPr>
      <xdr:spPr>
        <a:xfrm>
          <a:off x="429939" y="12655921"/>
          <a:ext cx="12600000" cy="10620000"/>
        </a:xfrm>
        <a:prstGeom prst="rect">
          <a:avLst/>
        </a:prstGeom>
        <a:solidFill>
          <a:schemeClr val="bg1">
            <a:lumMod val="95000"/>
          </a:schemeClr>
        </a:solidFill>
        <a:ln>
          <a:noFill/>
        </a:ln>
      </xdr:spPr>
      <xdr:txBody>
        <a:bodyPr spcFirstLastPara="1" wrap="square" lIns="360000" tIns="180000" rIns="360000" bIns="180000" anchor="t"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400" b="1" i="0" u="none" strike="noStrike" kern="0" cap="none" spc="0" normalizeH="0" baseline="0" noProof="0">
              <a:ln>
                <a:noFill/>
              </a:ln>
              <a:solidFill>
                <a:srgbClr val="002664"/>
              </a:solidFill>
              <a:effectLst/>
              <a:uLnTx/>
              <a:uFillTx/>
              <a:latin typeface="Arial" panose="020B0604020202020204" pitchFamily="34" charset="0"/>
              <a:ea typeface="+mn-ea"/>
              <a:cs typeface="Arial" panose="020B0604020202020204" pitchFamily="34" charset="0"/>
            </a:rPr>
            <a:t>How to complete the Maturity Check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 suggested climate risk maturity assessment process is outlined below (see also NSW Treasury Risk Maturity Assessment Tool).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Stakeholder engagement</a:t>
          </a: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purpose of the internal entity engagement is to allow for an accurate and broader representation of the entity. Identify relevant stakeholders within your organisation who would be best suited to review and assist in providing a response to the criteria under each element or sub-element. The Tool should be completed with at least 2-3 other staff (around 5-8 people is probably ideal) from relevant management functions. Make sure you have the people in the room that can answer the questions or reach out to them during the process. It may be appropriate to provide the opportunity for key decision-makers and members of the core climate risk assessment team to participate in the assessment.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engaging with stakeholders, you may choose to arrange one-on-one meetings with the relevant stakeholders to gather responses to the criteria under each element or facilitate a 2-3 hour workshop with relevant stakeholders from a number of agency functions so that the criteria questions can be discussed an agreed upon collectively.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It is also important to seek Executive buy-in early in the process. You may choose to engage with one Executive member to champion the process and brief the Executive team on your behalf.</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Answering questions</a:t>
          </a: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All questions are multiple-choice with possible answers of No, Partial, Almost, Yes and N/A for current state and desired future state. In this context, Partial should be used if you have confirmed plans to undertake activities associated with the stated outcome but have not yet initiated these activities. Almost should be used if you have made a start but have not fully completed the stated outcome. It is better to be on the conservative side when selecting your ratings as this will leave you more room to report progress down the track.</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first few questions will take longer to answer until you get into more of a rhythm. ‘Establish a foundation’ usually requires the most discussion. Complete all questions in Establish a foundation' before you move to the other Steps. There will tend to be more ‘No’s as you move down to the higher maturity levels.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It is recommended to provide notes and at least one piece of documentary evidence against your rationale on how your entity is meeting or partially meeting each criteria for the following reasons: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To assist in validating responses with your Executive Leadership</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To assist with validation and tracking of performance over time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To retain staff knowledge over time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To make the process faster the next time the Health Check tool is undertaken. When you, or someone else, review it in the future this will make it easier to remain consistent.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To allow for a better understanding of management systems, plans, reports etc that can be updated to address criteria that your agency currently is not achieving.</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Try setting up the Health Check tool as a live document using SharePoint so that you can have real-time feedback on the rationales and evidence documentation as you record them.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Large organisations</a:t>
          </a: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the Health Check you can expand the columns to add individual division/group responses per question. These divisional reponses do not go towards the maturity calculation in the Tool so you must still assign an organisational response per question. For example for the whole organisation to pass as a 'Yes' for a question, close to all divisions/groups should be 'Yes' or at least ‘Partial’. Make use of the two partial responses (P1 – Partial and P2 – Almost). At the organisational level you should note where it is likely that your different Divisions will have a different rating on a question in the notes and evidence.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For very large organisations you may want to consider doing multiple health-checks (i.e. different excel workbooks) which can then be aggregated into a corporate health check. This way each division/group will have their own maturity level, results and actions.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Setting a target for climate risk maturity </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Your entity's aspirational maturity will depend on the size of your entity and scale of your entity's material climate risk. For some entities, some of the Steps may not be as applicable as others and you may need to only focus in some key areas.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Setting a target should take into consideration: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 current level of organisational capacity as established by using the Health Check Tool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 opportunities to understand materiality of climate risks to business functions and organisation objectives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 reviewing and prioritising opportunities to integrate climate risk assessment and management practices into existing business functions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 whether it is appropriate to establish different maturity levels for different parts of the organisation's activities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 understanding opportunities to apply climate risk assessment and management practices to specific projects.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Reviewing results</a:t>
          </a: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Based on your responses to the criteria questions, the results of the Health Check tool will assign your entity a level of practice for each Step, providing a snapshot of your agency’s climate risk maturity. The results of your agency’s current and future desired maturity are displayed on a results dashboard. This includes a visual overview to help communicate the results, and a further detailed breakdown of these results for each </a:t>
          </a:r>
          <a:r>
            <a:rPr lang="en-AU" sz="1050" b="0" i="0" baseline="0">
              <a:solidFill>
                <a:sysClr val="windowText" lastClr="000000"/>
              </a:solidFill>
              <a:effectLst/>
              <a:latin typeface="Arial" panose="020B0604020202020204" pitchFamily="34" charset="0"/>
              <a:ea typeface="+mn-ea"/>
              <a:cs typeface="Arial" panose="020B0604020202020204" pitchFamily="34" charset="0"/>
            </a:rPr>
            <a:t>Step</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As part of your review of results, you may wish to engage witth stakeholders to validate the outputs. Facilitators should consider the following questions to guide conversation: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Across the tool where was evidence limited or insufficient, thereby requiring further clarification through group discussion?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Where are the most significant variances between the current score and the target score?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Are recurring patterns or themes evident in areas where targets are not being met? (Tip for facilitator: Focus on low scores as key discussion points to identify actions)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outputs of the Tool assessment can be used to inform further planning and internal engagement to embed consideration of climate change within the organisation.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Maturity levels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Based on your responses to the health check tool questions, the results will assign your agency a level of maturity for each element. The five levels are described and their alignment to the NSW Treasury risk maturity levels (NSW Treasury 2020b) below. NSW Government organisations should reach at least a </a:t>
          </a: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systematic</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level of maturity as quickly as possible, if they aren’t already there. From there, they should work towards an </a:t>
          </a: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embedded</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approach, where climate risk is integrated into governance, planning and decision-making. This is the </a:t>
          </a: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recommended minimum standard</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r>
          <a:endParaRPr kumimoji="0" lang="en-AU" sz="1050" b="0" i="0" u="none" strike="sng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050">
            <a:solidFill>
              <a:srgbClr val="747474"/>
            </a:solidFill>
            <a:effectLst/>
            <a:latin typeface="Arial" panose="020B0604020202020204" pitchFamily="34" charset="0"/>
            <a:ea typeface="+mn-ea"/>
            <a:cs typeface="Arial" panose="020B0604020202020204" pitchFamily="34" charset="0"/>
          </a:endParaRPr>
        </a:p>
      </xdr:txBody>
    </xdr:sp>
    <xdr:clientData fLocksWithSheet="0"/>
  </xdr:oneCellAnchor>
  <xdr:oneCellAnchor>
    <xdr:from>
      <xdr:col>1</xdr:col>
      <xdr:colOff>0</xdr:colOff>
      <xdr:row>3</xdr:row>
      <xdr:rowOff>0</xdr:rowOff>
    </xdr:from>
    <xdr:ext cx="12600000" cy="5796000"/>
    <xdr:sp macro="" textlink="">
      <xdr:nvSpPr>
        <xdr:cNvPr id="2" name="Shape 3">
          <a:extLst>
            <a:ext uri="{FF2B5EF4-FFF2-40B4-BE49-F238E27FC236}">
              <a16:creationId xmlns:a16="http://schemas.microsoft.com/office/drawing/2014/main" id="{DCA595BB-8FED-462C-A144-35D3534F2223}"/>
            </a:ext>
          </a:extLst>
        </xdr:cNvPr>
        <xdr:cNvSpPr/>
      </xdr:nvSpPr>
      <xdr:spPr>
        <a:xfrm>
          <a:off x="428625" y="1885950"/>
          <a:ext cx="12600000" cy="5796000"/>
        </a:xfrm>
        <a:prstGeom prst="rect">
          <a:avLst/>
        </a:prstGeom>
        <a:solidFill>
          <a:schemeClr val="bg1">
            <a:lumMod val="95000"/>
          </a:schemeClr>
        </a:solidFill>
        <a:ln>
          <a:noFill/>
        </a:ln>
      </xdr:spPr>
      <xdr:txBody>
        <a:bodyPr spcFirstLastPara="1" wrap="square" lIns="360000" tIns="180000" rIns="360000" bIns="360000" anchor="t"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AU" sz="1400" b="1">
              <a:solidFill>
                <a:srgbClr val="002664"/>
              </a:solidFill>
              <a:effectLst/>
              <a:latin typeface="Arial" panose="020B0604020202020204" pitchFamily="34" charset="0"/>
              <a:ea typeface="+mn-ea"/>
              <a:cs typeface="Arial" panose="020B0604020202020204" pitchFamily="34" charset="0"/>
            </a:rPr>
            <a:t>Introduction</a:t>
          </a:r>
        </a:p>
        <a:p>
          <a:pPr marL="0" marR="0" lvl="0" indent="0" defTabSz="914400" eaLnBrk="1" fontAlgn="auto" latinLnBrk="0" hangingPunct="1">
            <a:lnSpc>
              <a:spcPct val="100000"/>
            </a:lnSpc>
            <a:spcBef>
              <a:spcPts val="0"/>
            </a:spcBef>
            <a:spcAft>
              <a:spcPts val="0"/>
            </a:spcAft>
            <a:buClrTx/>
            <a:buSzTx/>
            <a:buFontTx/>
            <a:buNone/>
            <a:tabLst/>
            <a:defRPr/>
          </a:pPr>
          <a:endParaRPr lang="en-AU" sz="1200" b="1">
            <a:solidFill>
              <a:srgbClr val="002664"/>
            </a:solidFill>
            <a:effectLst/>
            <a:latin typeface="Arial" panose="020B0604020202020204" pitchFamily="34" charset="0"/>
            <a:ea typeface="+mn-ea"/>
            <a:cs typeface="Arial" panose="020B0604020202020204" pitchFamily="34" charset="0"/>
          </a:endParaRPr>
        </a:p>
        <a:p>
          <a:r>
            <a:rPr lang="en-AU" sz="1050">
              <a:solidFill>
                <a:sysClr val="windowText" lastClr="000000"/>
              </a:solidFill>
              <a:effectLst/>
              <a:latin typeface="Arial" panose="020B0604020202020204" pitchFamily="34" charset="0"/>
              <a:ea typeface="+mn-ea"/>
              <a:cs typeface="Arial" panose="020B0604020202020204" pitchFamily="34" charset="0"/>
            </a:rPr>
            <a:t>The Climate Risk</a:t>
          </a:r>
          <a:r>
            <a:rPr lang="en-AU" sz="1050" baseline="0">
              <a:solidFill>
                <a:sysClr val="windowText" lastClr="000000"/>
              </a:solidFill>
              <a:effectLst/>
              <a:latin typeface="Arial" panose="020B0604020202020204" pitchFamily="34" charset="0"/>
              <a:ea typeface="+mn-ea"/>
              <a:cs typeface="Arial" panose="020B0604020202020204" pitchFamily="34" charset="0"/>
            </a:rPr>
            <a:t> Maturity </a:t>
          </a:r>
          <a:r>
            <a:rPr lang="en-AU" sz="1050">
              <a:solidFill>
                <a:sysClr val="windowText" lastClr="000000"/>
              </a:solidFill>
              <a:effectLst/>
              <a:latin typeface="Arial" panose="020B0604020202020204" pitchFamily="34" charset="0"/>
              <a:ea typeface="+mn-ea"/>
              <a:cs typeface="Arial" panose="020B0604020202020204" pitchFamily="34" charset="0"/>
            </a:rPr>
            <a:t>Check Tool v2 is designed to help NSW Government</a:t>
          </a:r>
          <a:r>
            <a:rPr lang="en-AU" sz="1050" baseline="0">
              <a:solidFill>
                <a:sysClr val="windowText" lastClr="000000"/>
              </a:solidFill>
              <a:effectLst/>
              <a:latin typeface="Arial" panose="020B0604020202020204" pitchFamily="34" charset="0"/>
              <a:ea typeface="+mn-ea"/>
              <a:cs typeface="Arial" panose="020B0604020202020204" pitchFamily="34" charset="0"/>
            </a:rPr>
            <a:t> entities </a:t>
          </a:r>
          <a:r>
            <a:rPr lang="en-AU" sz="1050">
              <a:solidFill>
                <a:sysClr val="windowText" lastClr="000000"/>
              </a:solidFill>
              <a:effectLst/>
              <a:latin typeface="Arial" panose="020B0604020202020204" pitchFamily="34" charset="0"/>
              <a:ea typeface="+mn-ea"/>
              <a:cs typeface="Arial" panose="020B0604020202020204" pitchFamily="34" charset="0"/>
            </a:rPr>
            <a:t>assess their existing climate risk management capacity</a:t>
          </a:r>
          <a:r>
            <a:rPr lang="en-AU" sz="1050" strike="noStrike" baseline="0">
              <a:solidFill>
                <a:sysClr val="windowText" lastClr="000000"/>
              </a:solidFill>
              <a:effectLst/>
              <a:latin typeface="Arial" panose="020B0604020202020204" pitchFamily="34" charset="0"/>
              <a:ea typeface="+mn-ea"/>
              <a:cs typeface="Arial" panose="020B0604020202020204" pitchFamily="34" charset="0"/>
            </a:rPr>
            <a:t>,</a:t>
          </a:r>
          <a:r>
            <a:rPr lang="en-AU" sz="1050">
              <a:solidFill>
                <a:sysClr val="windowText" lastClr="000000"/>
              </a:solidFill>
              <a:effectLst/>
              <a:latin typeface="Arial" panose="020B0604020202020204" pitchFamily="34" charset="0"/>
              <a:ea typeface="+mn-ea"/>
              <a:cs typeface="Arial" panose="020B0604020202020204" pitchFamily="34" charset="0"/>
            </a:rPr>
            <a:t> and understand and improve their climate risk maturity. The Tool can also be used to identify a target for increased climate risk management maturity and/or identify areas organisations may wish to focus on to build capacity.</a:t>
          </a:r>
        </a:p>
        <a:p>
          <a:endParaRPr lang="en-AU" sz="1050">
            <a:solidFill>
              <a:sysClr val="windowText" lastClr="000000"/>
            </a:solidFill>
            <a:effectLst/>
            <a:latin typeface="Arial" panose="020B0604020202020204" pitchFamily="34" charset="0"/>
            <a:ea typeface="+mn-ea"/>
            <a:cs typeface="Arial" panose="020B0604020202020204" pitchFamily="34" charset="0"/>
          </a:endParaRPr>
        </a:p>
        <a:p>
          <a:r>
            <a:rPr lang="en-AU" sz="1050">
              <a:solidFill>
                <a:sysClr val="windowText" lastClr="000000"/>
              </a:solidFill>
              <a:effectLst/>
              <a:latin typeface="Arial" panose="020B0604020202020204" pitchFamily="34" charset="0"/>
              <a:ea typeface="+mn-ea"/>
              <a:cs typeface="Arial" panose="020B0604020202020204" pitchFamily="34" charset="0"/>
            </a:rPr>
            <a:t>The Tool is designed for self-assessment and is suitable for entities ranging from those just beginning their journey to understand climate risk (Fundamental risk maturity), to those who are already demonstrating leading practice (</a:t>
          </a:r>
          <a:r>
            <a:rPr lang="en-AU" sz="1050" b="1" i="0" baseline="0">
              <a:solidFill>
                <a:sysClr val="windowText" lastClr="000000"/>
              </a:solidFill>
              <a:effectLst/>
              <a:latin typeface="Arial" panose="020B0604020202020204" pitchFamily="34" charset="0"/>
              <a:ea typeface="+mn-ea"/>
              <a:cs typeface="Arial" panose="020B0604020202020204" pitchFamily="34" charset="0"/>
            </a:rPr>
            <a:t>Embedded</a:t>
          </a:r>
          <a:r>
            <a:rPr lang="en-AU" sz="1050">
              <a:solidFill>
                <a:sysClr val="windowText" lastClr="000000"/>
              </a:solidFill>
              <a:effectLst/>
              <a:latin typeface="Arial" panose="020B0604020202020204" pitchFamily="34" charset="0"/>
              <a:ea typeface="+mn-ea"/>
              <a:cs typeface="Arial" panose="020B0604020202020204" pitchFamily="34" charset="0"/>
            </a:rPr>
            <a:t> risk maturity and above). Maturity levels are described below and are aligned to NSW Treasury's Risk Maturity Assessment Tool and Guidance Paper (TPP20-06). The Tool is intended to build upon the recommended general risk management maturity advice provided in TPP20-06. </a:t>
          </a:r>
        </a:p>
        <a:p>
          <a:endParaRPr lang="en-AU" sz="105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050" strike="noStrike">
              <a:solidFill>
                <a:sysClr val="windowText" lastClr="000000"/>
              </a:solidFill>
              <a:effectLst/>
              <a:latin typeface="Arial" panose="020B0604020202020204" pitchFamily="34" charset="0"/>
              <a:ea typeface="+mn-ea"/>
              <a:cs typeface="Arial" panose="020B0604020202020204" pitchFamily="34" charset="0"/>
            </a:rPr>
            <a:t>NSW Government organisations should reach at least a </a:t>
          </a:r>
          <a:r>
            <a:rPr lang="en-AU" sz="1050" b="1" strike="noStrike">
              <a:solidFill>
                <a:sysClr val="windowText" lastClr="000000"/>
              </a:solidFill>
              <a:effectLst/>
              <a:latin typeface="Arial" panose="020B0604020202020204" pitchFamily="34" charset="0"/>
              <a:ea typeface="+mn-ea"/>
              <a:cs typeface="Arial" panose="020B0604020202020204" pitchFamily="34" charset="0"/>
            </a:rPr>
            <a:t>systematic</a:t>
          </a:r>
          <a:r>
            <a:rPr lang="en-AU" sz="1050" strike="noStrike">
              <a:solidFill>
                <a:sysClr val="windowText" lastClr="000000"/>
              </a:solidFill>
              <a:effectLst/>
              <a:latin typeface="Arial" panose="020B0604020202020204" pitchFamily="34" charset="0"/>
              <a:ea typeface="+mn-ea"/>
              <a:cs typeface="Arial" panose="020B0604020202020204" pitchFamily="34" charset="0"/>
            </a:rPr>
            <a:t> level of maturity as quickly as possible, if they aren’t already there. From there, they should work towards an </a:t>
          </a:r>
          <a:r>
            <a:rPr lang="en-AU" sz="1050" b="1" strike="noStrike">
              <a:solidFill>
                <a:sysClr val="windowText" lastClr="000000"/>
              </a:solidFill>
              <a:effectLst/>
              <a:latin typeface="Arial" panose="020B0604020202020204" pitchFamily="34" charset="0"/>
              <a:ea typeface="+mn-ea"/>
              <a:cs typeface="Arial" panose="020B0604020202020204" pitchFamily="34" charset="0"/>
            </a:rPr>
            <a:t>embedded</a:t>
          </a:r>
          <a:r>
            <a:rPr lang="en-AU" sz="1050" strike="noStrike">
              <a:solidFill>
                <a:sysClr val="windowText" lastClr="000000"/>
              </a:solidFill>
              <a:effectLst/>
              <a:latin typeface="Arial" panose="020B0604020202020204" pitchFamily="34" charset="0"/>
              <a:ea typeface="+mn-ea"/>
              <a:cs typeface="Arial" panose="020B0604020202020204" pitchFamily="34" charset="0"/>
            </a:rPr>
            <a:t> approach, where climate risk is integrated into governance, planning and decision-making. This is the </a:t>
          </a:r>
          <a:r>
            <a:rPr lang="en-AU" sz="1050" b="1" strike="noStrike">
              <a:solidFill>
                <a:sysClr val="windowText" lastClr="000000"/>
              </a:solidFill>
              <a:effectLst/>
              <a:latin typeface="Arial" panose="020B0604020202020204" pitchFamily="34" charset="0"/>
              <a:ea typeface="+mn-ea"/>
              <a:cs typeface="Arial" panose="020B0604020202020204" pitchFamily="34" charset="0"/>
            </a:rPr>
            <a:t>recommended minimum standard. </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an enterprise level, </a:t>
          </a:r>
          <a:r>
            <a:rPr kumimoji="0" lang="en-AU" sz="105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Embedded </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maturity is distinguished by integrated, consistent processes.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 of the Tool supports delivery of the climate risk assessment and management process outlined in the NSW </a:t>
          </a:r>
          <a:r>
            <a:rPr lang="en-AU" sz="1050">
              <a:solidFill>
                <a:sysClr val="windowText" lastClr="000000"/>
              </a:solidFill>
              <a:effectLst/>
              <a:latin typeface="Arial" panose="020B0604020202020204" pitchFamily="34" charset="0"/>
              <a:ea typeface="+mn-ea"/>
              <a:cs typeface="Arial" panose="020B0604020202020204" pitchFamily="34" charset="0"/>
            </a:rPr>
            <a:t>Government's </a:t>
          </a:r>
          <a:r>
            <a:rPr kumimoji="0" lang="en-AU"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updated </a:t>
          </a:r>
          <a:r>
            <a:rPr lang="en-AU" sz="1050" i="1">
              <a:solidFill>
                <a:sysClr val="windowText" lastClr="000000"/>
              </a:solidFill>
              <a:effectLst/>
              <a:latin typeface="Arial" panose="020B0604020202020204" pitchFamily="34" charset="0"/>
              <a:ea typeface="+mn-ea"/>
              <a:cs typeface="Arial" panose="020B0604020202020204" pitchFamily="34" charset="0"/>
            </a:rPr>
            <a:t>Climate Risk Ready NSW Guide. </a:t>
          </a:r>
          <a:r>
            <a:rPr lang="en-AU" sz="1050">
              <a:solidFill>
                <a:sysClr val="windowText" lastClr="000000"/>
              </a:solidFill>
              <a:effectLst/>
              <a:latin typeface="Arial" panose="020B0604020202020204" pitchFamily="34" charset="0"/>
              <a:ea typeface="+mn-ea"/>
              <a:cs typeface="Arial" panose="020B0604020202020204" pitchFamily="34" charset="0"/>
            </a:rPr>
            <a:t>It is informed by national and international leading practice in climate change adaptation and benchmarks of practice within the NSW Government sector. </a:t>
          </a:r>
        </a:p>
        <a:p>
          <a:endParaRPr lang="en-AU" sz="1050">
            <a:solidFill>
              <a:sysClr val="windowText" lastClr="000000"/>
            </a:solidFill>
            <a:effectLst/>
            <a:latin typeface="Arial" panose="020B0604020202020204" pitchFamily="34" charset="0"/>
            <a:ea typeface="+mn-ea"/>
            <a:cs typeface="Arial" panose="020B0604020202020204" pitchFamily="34" charset="0"/>
          </a:endParaRPr>
        </a:p>
        <a:p>
          <a:r>
            <a:rPr lang="en-AU" sz="1050">
              <a:solidFill>
                <a:sysClr val="windowText" lastClr="000000"/>
              </a:solidFill>
              <a:effectLst/>
              <a:latin typeface="Arial" panose="020B0604020202020204" pitchFamily="34" charset="0"/>
              <a:ea typeface="+mn-ea"/>
              <a:cs typeface="Arial" panose="020B0604020202020204" pitchFamily="34" charset="0"/>
            </a:rPr>
            <a:t>Based on your answers to the questions within</a:t>
          </a:r>
          <a:r>
            <a:rPr lang="en-AU" sz="1050" baseline="0">
              <a:solidFill>
                <a:sysClr val="windowText" lastClr="000000"/>
              </a:solidFill>
              <a:effectLst/>
              <a:latin typeface="Arial" panose="020B0604020202020204" pitchFamily="34" charset="0"/>
              <a:ea typeface="+mn-ea"/>
              <a:cs typeface="Arial" panose="020B0604020202020204" pitchFamily="34" charset="0"/>
            </a:rPr>
            <a:t> the Tool</a:t>
          </a:r>
          <a:r>
            <a:rPr lang="en-AU" sz="1050">
              <a:solidFill>
                <a:sysClr val="windowText" lastClr="000000"/>
              </a:solidFill>
              <a:effectLst/>
              <a:latin typeface="Arial" panose="020B0604020202020204" pitchFamily="34" charset="0"/>
              <a:ea typeface="+mn-ea"/>
              <a:cs typeface="Arial" panose="020B0604020202020204" pitchFamily="34" charset="0"/>
            </a:rPr>
            <a:t>, your agency is assigned a level of practice for each of the elements, providing a snapshot of climate risk maturity. </a:t>
          </a:r>
        </a:p>
        <a:p>
          <a:endParaRPr lang="en-AU" sz="1050">
            <a:solidFill>
              <a:sysClr val="windowText" lastClr="000000"/>
            </a:solidFill>
            <a:effectLst/>
            <a:latin typeface="Arial" panose="020B0604020202020204" pitchFamily="34" charset="0"/>
            <a:ea typeface="+mn-ea"/>
            <a:cs typeface="Arial" panose="020B0604020202020204" pitchFamily="34" charset="0"/>
          </a:endParaRPr>
        </a:p>
        <a:p>
          <a:r>
            <a:rPr lang="en-AU" sz="1050">
              <a:solidFill>
                <a:sysClr val="windowText" lastClr="000000"/>
              </a:solidFill>
              <a:effectLst/>
              <a:latin typeface="Arial" panose="020B0604020202020204" pitchFamily="34" charset="0"/>
              <a:ea typeface="+mn-ea"/>
              <a:cs typeface="Arial" panose="020B0604020202020204" pitchFamily="34" charset="0"/>
            </a:rPr>
            <a:t>The Tool is an engagement piece as well as a data collecting tool and ultimately a monitoring and reporting tool. The Tool assists in communicating with stakeholders across your organisation, including executive leadership, and the process of completing the tool will build organisation climate capability and understanding.</a:t>
          </a:r>
        </a:p>
        <a:p>
          <a:endParaRPr lang="en-AU" sz="1050">
            <a:solidFill>
              <a:sysClr val="windowText" lastClr="000000"/>
            </a:solidFill>
            <a:effectLst/>
            <a:latin typeface="Arial" panose="020B0604020202020204" pitchFamily="34" charset="0"/>
            <a:ea typeface="+mn-ea"/>
            <a:cs typeface="Arial" panose="020B0604020202020204" pitchFamily="34" charset="0"/>
          </a:endParaRPr>
        </a:p>
        <a:p>
          <a:r>
            <a:rPr lang="en-AU" sz="1050">
              <a:solidFill>
                <a:sysClr val="windowText" lastClr="000000"/>
              </a:solidFill>
              <a:effectLst/>
              <a:latin typeface="Arial" panose="020B0604020202020204" pitchFamily="34" charset="0"/>
              <a:ea typeface="+mn-ea"/>
              <a:cs typeface="Arial" panose="020B0604020202020204" pitchFamily="34" charset="0"/>
            </a:rPr>
            <a:t>This</a:t>
          </a:r>
          <a:r>
            <a:rPr lang="en-AU" sz="1050" baseline="0">
              <a:solidFill>
                <a:sysClr val="windowText" lastClr="000000"/>
              </a:solidFill>
              <a:effectLst/>
              <a:latin typeface="Arial" panose="020B0604020202020204" pitchFamily="34" charset="0"/>
              <a:ea typeface="+mn-ea"/>
              <a:cs typeface="Arial" panose="020B0604020202020204" pitchFamily="34" charset="0"/>
            </a:rPr>
            <a:t> Tool has been updated to align with the revised version of </a:t>
          </a:r>
          <a:r>
            <a:rPr lang="en-AU" sz="1050" i="1" baseline="0">
              <a:solidFill>
                <a:sysClr val="windowText" lastClr="000000"/>
              </a:solidFill>
              <a:effectLst/>
              <a:latin typeface="Arial" panose="020B0604020202020204" pitchFamily="34" charset="0"/>
              <a:ea typeface="+mn-ea"/>
              <a:cs typeface="Arial" panose="020B0604020202020204" pitchFamily="34" charset="0"/>
            </a:rPr>
            <a:t>Climate Risk Ready Guide. </a:t>
          </a:r>
          <a:r>
            <a:rPr lang="en-AU" sz="1050" i="0" baseline="0">
              <a:solidFill>
                <a:sysClr val="windowText" lastClr="000000"/>
              </a:solidFill>
              <a:effectLst/>
              <a:latin typeface="Arial" panose="020B0604020202020204" pitchFamily="34" charset="0"/>
              <a:ea typeface="+mn-ea"/>
              <a:cs typeface="Arial" panose="020B0604020202020204" pitchFamily="34" charset="0"/>
            </a:rPr>
            <a:t>While maintaining the structure from version 1.5, the Tool has been updated to incorporate new criteria that address the integration of transition risks and opportunities, alongside any other updates to </a:t>
          </a:r>
          <a:r>
            <a:rPr lang="en-AU" sz="1050" i="1" baseline="0">
              <a:solidFill>
                <a:sysClr val="windowText" lastClr="000000"/>
              </a:solidFill>
              <a:effectLst/>
              <a:latin typeface="Arial" panose="020B0604020202020204" pitchFamily="34" charset="0"/>
              <a:ea typeface="+mn-ea"/>
              <a:cs typeface="Arial" panose="020B0604020202020204" pitchFamily="34" charset="0"/>
            </a:rPr>
            <a:t>Climate Risk Ready Guide</a:t>
          </a:r>
          <a:r>
            <a:rPr lang="en-AU" sz="1050" i="0" baseline="0">
              <a:solidFill>
                <a:sysClr val="windowText" lastClr="000000"/>
              </a:solidFill>
              <a:effectLst/>
              <a:latin typeface="Arial" panose="020B0604020202020204" pitchFamily="34" charset="0"/>
              <a:ea typeface="+mn-ea"/>
              <a:cs typeface="Arial" panose="020B0604020202020204" pitchFamily="34" charset="0"/>
            </a:rPr>
            <a:t>. This verison of the tool has also included a review of the references to the disclosures alignment to ensure they are accurately reflected across the Tool. A summary of updates to each Step is listed below where numbers in brackets indicate the number of new criteria added to each maturity level: </a:t>
          </a:r>
        </a:p>
        <a:p>
          <a:endParaRPr lang="en-AU" sz="1050" i="0" baseline="0">
            <a:solidFill>
              <a:sysClr val="windowText" lastClr="000000"/>
            </a:solidFill>
            <a:effectLst/>
            <a:latin typeface="Arial" panose="020B0604020202020204" pitchFamily="34" charset="0"/>
            <a:ea typeface="+mn-ea"/>
            <a:cs typeface="Arial" panose="020B0604020202020204" pitchFamily="34" charset="0"/>
          </a:endParaRPr>
        </a:p>
        <a:p>
          <a:pPr lvl="1"/>
          <a:r>
            <a:rPr lang="en-AU" sz="1050" i="0" baseline="0">
              <a:solidFill>
                <a:sysClr val="windowText" lastClr="000000"/>
              </a:solidFill>
              <a:effectLst/>
              <a:latin typeface="Arial" panose="020B0604020202020204" pitchFamily="34" charset="0"/>
              <a:ea typeface="+mn-ea"/>
              <a:cs typeface="Arial" panose="020B0604020202020204" pitchFamily="34" charset="0"/>
            </a:rPr>
            <a:t>- Step 1: additional criteria across levels Embedded (2) and Advanced (1)</a:t>
          </a:r>
        </a:p>
        <a:p>
          <a:pPr lvl="1"/>
          <a:r>
            <a:rPr lang="en-AU" sz="1050" i="0" baseline="0">
              <a:solidFill>
                <a:sysClr val="windowText" lastClr="000000"/>
              </a:solidFill>
              <a:effectLst/>
              <a:latin typeface="Arial" panose="020B0604020202020204" pitchFamily="34" charset="0"/>
              <a:ea typeface="+mn-ea"/>
              <a:cs typeface="Arial" panose="020B0604020202020204" pitchFamily="34" charset="0"/>
            </a:rPr>
            <a:t>- Step 2: additional criteria across levels Fundamental (1), Repeatable (3), Systematic (1), Embedded (2) and Advanced (2)</a:t>
          </a:r>
        </a:p>
        <a:p>
          <a:pPr lvl="1"/>
          <a:r>
            <a:rPr lang="en-AU" sz="1050" i="0" baseline="0">
              <a:solidFill>
                <a:sysClr val="windowText" lastClr="000000"/>
              </a:solidFill>
              <a:effectLst/>
              <a:latin typeface="Arial" panose="020B0604020202020204" pitchFamily="34" charset="0"/>
              <a:ea typeface="+mn-ea"/>
              <a:cs typeface="Arial" panose="020B0604020202020204" pitchFamily="34" charset="0"/>
            </a:rPr>
            <a:t>- Step 3: additional criteria across levels Systematic (1), Embedded (3) and Advanced (2)</a:t>
          </a:r>
        </a:p>
        <a:p>
          <a:pPr lvl="1"/>
          <a:r>
            <a:rPr lang="en-AU" sz="1050" i="0" baseline="0">
              <a:solidFill>
                <a:sysClr val="windowText" lastClr="000000"/>
              </a:solidFill>
              <a:effectLst/>
              <a:latin typeface="Arial" panose="020B0604020202020204" pitchFamily="34" charset="0"/>
              <a:ea typeface="+mn-ea"/>
              <a:cs typeface="Arial" panose="020B0604020202020204" pitchFamily="34" charset="0"/>
            </a:rPr>
            <a:t>- Step 4: additional criteria across levels Fundamental (1), Embedded (3) and Advanced (1)</a:t>
          </a:r>
        </a:p>
        <a:p>
          <a:endParaRPr lang="en-AU" sz="1050" i="0" baseline="0">
            <a:solidFill>
              <a:sysClr val="windowText" lastClr="000000"/>
            </a:solidFill>
            <a:effectLst/>
            <a:latin typeface="Arial" panose="020B0604020202020204" pitchFamily="34" charset="0"/>
            <a:ea typeface="+mn-ea"/>
            <a:cs typeface="Arial" panose="020B0604020202020204" pitchFamily="34" charset="0"/>
          </a:endParaRPr>
        </a:p>
        <a:p>
          <a:r>
            <a:rPr lang="en-AU" sz="1050" i="0" baseline="0">
              <a:solidFill>
                <a:sysClr val="windowText" lastClr="000000"/>
              </a:solidFill>
              <a:effectLst/>
              <a:latin typeface="Arial" panose="020B0604020202020204" pitchFamily="34" charset="0"/>
              <a:ea typeface="+mn-ea"/>
              <a:cs typeface="Arial" panose="020B0604020202020204" pitchFamily="34" charset="0"/>
            </a:rPr>
            <a:t>The scoring presented in the Results Tab has been adjusted to account for the new criteria and expanded assessment scope, providing a maturity score by Step that averages across a greater number of responses. The Tool has evolved alongside the </a:t>
          </a:r>
          <a:r>
            <a:rPr lang="en-AU" sz="1050" i="1" baseline="0">
              <a:solidFill>
                <a:sysClr val="windowText" lastClr="000000"/>
              </a:solidFill>
              <a:effectLst/>
              <a:latin typeface="Arial" panose="020B0604020202020204" pitchFamily="34" charset="0"/>
              <a:ea typeface="+mn-ea"/>
              <a:cs typeface="Arial" panose="020B0604020202020204" pitchFamily="34" charset="0"/>
            </a:rPr>
            <a:t>Climate Risk Ready Guide</a:t>
          </a:r>
          <a:r>
            <a:rPr lang="en-AU" sz="1050" i="0" baseline="0">
              <a:solidFill>
                <a:sysClr val="windowText" lastClr="000000"/>
              </a:solidFill>
              <a:effectLst/>
              <a:latin typeface="Arial" panose="020B0604020202020204" pitchFamily="34" charset="0"/>
              <a:ea typeface="+mn-ea"/>
              <a:cs typeface="Arial" panose="020B0604020202020204" pitchFamily="34" charset="0"/>
            </a:rPr>
            <a:t>, reflecting ongoing updates in both. This Tool and the Guide will continue to be refined as climate maturity improves across NSW and as industry approaches and standards advance. </a:t>
          </a:r>
          <a:endParaRPr lang="en-AU" sz="1050">
            <a:solidFill>
              <a:sysClr val="windowText" lastClr="000000"/>
            </a:solidFill>
            <a:effectLst/>
            <a:latin typeface="Arial" panose="020B0604020202020204" pitchFamily="34" charset="0"/>
            <a:ea typeface="+mn-ea"/>
            <a:cs typeface="Arial" panose="020B0604020202020204" pitchFamily="34" charset="0"/>
          </a:endParaRPr>
        </a:p>
      </xdr:txBody>
    </xdr:sp>
    <xdr:clientData fLocksWithSheet="0"/>
  </xdr:oneCellAnchor>
  <xdr:twoCellAnchor editAs="oneCell">
    <xdr:from>
      <xdr:col>6</xdr:col>
      <xdr:colOff>493059</xdr:colOff>
      <xdr:row>0</xdr:row>
      <xdr:rowOff>78441</xdr:rowOff>
    </xdr:from>
    <xdr:to>
      <xdr:col>6</xdr:col>
      <xdr:colOff>1456444</xdr:colOff>
      <xdr:row>0</xdr:row>
      <xdr:rowOff>1149073</xdr:rowOff>
    </xdr:to>
    <xdr:pic>
      <xdr:nvPicPr>
        <xdr:cNvPr id="5" name="Picture 4" descr="NSW Government logo">
          <a:extLst>
            <a:ext uri="{FF2B5EF4-FFF2-40B4-BE49-F238E27FC236}">
              <a16:creationId xmlns:a16="http://schemas.microsoft.com/office/drawing/2014/main" id="{8F9D052B-D2DF-45E9-A105-2993C0538A76}"/>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1855824" y="78441"/>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20</xdr:row>
      <xdr:rowOff>228598</xdr:rowOff>
    </xdr:from>
    <xdr:ext cx="12601575" cy="821727"/>
    <xdr:sp macro="" textlink="">
      <xdr:nvSpPr>
        <xdr:cNvPr id="6" name="TextBox 5">
          <a:extLst>
            <a:ext uri="{FF2B5EF4-FFF2-40B4-BE49-F238E27FC236}">
              <a16:creationId xmlns:a16="http://schemas.microsoft.com/office/drawing/2014/main" id="{65883913-3FEC-4A3C-1C0A-E0A1AC879717}"/>
            </a:ext>
          </a:extLst>
        </xdr:cNvPr>
        <xdr:cNvSpPr txBox="1"/>
      </xdr:nvSpPr>
      <xdr:spPr>
        <a:xfrm>
          <a:off x="428625" y="7943848"/>
          <a:ext cx="12601575" cy="821727"/>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0" tIns="180000" bIns="108000" rtlCol="0" anchor="t">
          <a:spAutoFit/>
        </a:bodyPr>
        <a:lstStyle/>
        <a:p>
          <a:r>
            <a:rPr lang="en-AU" sz="1400" b="1">
              <a:solidFill>
                <a:srgbClr val="002664"/>
              </a:solidFill>
              <a:effectLst/>
              <a:latin typeface="Arial" panose="020B0604020202020204" pitchFamily="34" charset="0"/>
              <a:ea typeface="+mn-ea"/>
              <a:cs typeface="Arial" panose="020B0604020202020204" pitchFamily="34" charset="0"/>
            </a:rPr>
            <a:t>Workbook Structure</a:t>
          </a:r>
        </a:p>
        <a:p>
          <a:endParaRPr lang="en-AU">
            <a:solidFill>
              <a:srgbClr val="002664"/>
            </a:solidFill>
            <a:effectLst/>
            <a:latin typeface="Arial" panose="020B0604020202020204" pitchFamily="34" charset="0"/>
            <a:cs typeface="Arial" panose="020B0604020202020204" pitchFamily="34" charset="0"/>
          </a:endParaRPr>
        </a:p>
        <a:p>
          <a:r>
            <a:rPr lang="en-AU" sz="1100">
              <a:solidFill>
                <a:schemeClr val="tx1"/>
              </a:solidFill>
              <a:effectLst/>
              <a:latin typeface="Arial" panose="020B0604020202020204" pitchFamily="34" charset="0"/>
              <a:ea typeface="+mn-ea"/>
              <a:cs typeface="Arial" panose="020B0604020202020204" pitchFamily="34" charset="0"/>
            </a:rPr>
            <a:t>The Climate Risk Maturity Health Check Tool workbook is structured as follows:</a:t>
          </a:r>
          <a:endParaRPr lang="en-AU">
            <a:effectLst/>
            <a:latin typeface="Arial" panose="020B0604020202020204" pitchFamily="34" charset="0"/>
            <a:cs typeface="Arial" panose="020B0604020202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9</xdr:col>
      <xdr:colOff>66675</xdr:colOff>
      <xdr:row>0</xdr:row>
      <xdr:rowOff>85725</xdr:rowOff>
    </xdr:from>
    <xdr:to>
      <xdr:col>9</xdr:col>
      <xdr:colOff>1030060</xdr:colOff>
      <xdr:row>1</xdr:row>
      <xdr:rowOff>737257</xdr:rowOff>
    </xdr:to>
    <xdr:pic>
      <xdr:nvPicPr>
        <xdr:cNvPr id="4" name="Picture 3" descr="NSW Government logo">
          <a:extLst>
            <a:ext uri="{FF2B5EF4-FFF2-40B4-BE49-F238E27FC236}">
              <a16:creationId xmlns:a16="http://schemas.microsoft.com/office/drawing/2014/main" id="{A1D7A56D-A4E6-49F9-BC78-377738670013}"/>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4792325" y="85725"/>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153412</xdr:colOff>
      <xdr:row>11</xdr:row>
      <xdr:rowOff>150906</xdr:rowOff>
    </xdr:from>
    <xdr:to>
      <xdr:col>3</xdr:col>
      <xdr:colOff>3568700</xdr:colOff>
      <xdr:row>13</xdr:row>
      <xdr:rowOff>5067300</xdr:rowOff>
    </xdr:to>
    <xdr:sp macro="" textlink="">
      <xdr:nvSpPr>
        <xdr:cNvPr id="2" name="TextBox 1">
          <a:extLst>
            <a:ext uri="{FF2B5EF4-FFF2-40B4-BE49-F238E27FC236}">
              <a16:creationId xmlns:a16="http://schemas.microsoft.com/office/drawing/2014/main" id="{311C4372-AC2C-4F8B-88B7-3030820B48BB}"/>
            </a:ext>
          </a:extLst>
        </xdr:cNvPr>
        <xdr:cNvSpPr txBox="1"/>
      </xdr:nvSpPr>
      <xdr:spPr>
        <a:xfrm>
          <a:off x="19622512" y="10256931"/>
          <a:ext cx="3415288" cy="8135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endParaRPr lang="en-AU" sz="800"/>
        </a:p>
      </xdr:txBody>
    </xdr:sp>
    <xdr:clientData/>
  </xdr:twoCellAnchor>
  <xdr:twoCellAnchor>
    <xdr:from>
      <xdr:col>3</xdr:col>
      <xdr:colOff>115312</xdr:colOff>
      <xdr:row>15</xdr:row>
      <xdr:rowOff>138206</xdr:rowOff>
    </xdr:from>
    <xdr:to>
      <xdr:col>3</xdr:col>
      <xdr:colOff>3594100</xdr:colOff>
      <xdr:row>16</xdr:row>
      <xdr:rowOff>0</xdr:rowOff>
    </xdr:to>
    <xdr:sp macro="" textlink="">
      <xdr:nvSpPr>
        <xdr:cNvPr id="3" name="TextBox 2">
          <a:extLst>
            <a:ext uri="{FF2B5EF4-FFF2-40B4-BE49-F238E27FC236}">
              <a16:creationId xmlns:a16="http://schemas.microsoft.com/office/drawing/2014/main" id="{B535CA57-26AF-412C-9865-1A7429F2A9D0}"/>
            </a:ext>
          </a:extLst>
        </xdr:cNvPr>
        <xdr:cNvSpPr txBox="1"/>
      </xdr:nvSpPr>
      <xdr:spPr>
        <a:xfrm>
          <a:off x="19584412" y="18892931"/>
          <a:ext cx="3478788" cy="2408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endParaRPr lang="en-AU" sz="800"/>
        </a:p>
      </xdr:txBody>
    </xdr:sp>
    <xdr:clientData/>
  </xdr:twoCellAnchor>
  <xdr:twoCellAnchor editAs="oneCell">
    <xdr:from>
      <xdr:col>3</xdr:col>
      <xdr:colOff>1704975</xdr:colOff>
      <xdr:row>0</xdr:row>
      <xdr:rowOff>38100</xdr:rowOff>
    </xdr:from>
    <xdr:to>
      <xdr:col>3</xdr:col>
      <xdr:colOff>2668360</xdr:colOff>
      <xdr:row>0</xdr:row>
      <xdr:rowOff>1108732</xdr:rowOff>
    </xdr:to>
    <xdr:pic>
      <xdr:nvPicPr>
        <xdr:cNvPr id="6" name="Picture 5" descr="NSW Government logo">
          <a:extLst>
            <a:ext uri="{FF2B5EF4-FFF2-40B4-BE49-F238E27FC236}">
              <a16:creationId xmlns:a16="http://schemas.microsoft.com/office/drawing/2014/main" id="{287E4871-1004-4857-889B-1101B94F7EE7}"/>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6173450" y="38100"/>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3781425</xdr:colOff>
      <xdr:row>0</xdr:row>
      <xdr:rowOff>85725</xdr:rowOff>
    </xdr:from>
    <xdr:to>
      <xdr:col>5</xdr:col>
      <xdr:colOff>258535</xdr:colOff>
      <xdr:row>0</xdr:row>
      <xdr:rowOff>1156357</xdr:rowOff>
    </xdr:to>
    <xdr:pic>
      <xdr:nvPicPr>
        <xdr:cNvPr id="3" name="Picture 2" descr="NSW Government logo">
          <a:extLst>
            <a:ext uri="{FF2B5EF4-FFF2-40B4-BE49-F238E27FC236}">
              <a16:creationId xmlns:a16="http://schemas.microsoft.com/office/drawing/2014/main" id="{26B9A35A-AD9F-4549-B202-FAC6ED362527}"/>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0668000" y="85725"/>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963385</xdr:colOff>
      <xdr:row>0</xdr:row>
      <xdr:rowOff>1070632</xdr:rowOff>
    </xdr:to>
    <xdr:pic>
      <xdr:nvPicPr>
        <xdr:cNvPr id="5" name="Picture 4" descr="NSW Government logo">
          <a:extLst>
            <a:ext uri="{FF2B5EF4-FFF2-40B4-BE49-F238E27FC236}">
              <a16:creationId xmlns:a16="http://schemas.microsoft.com/office/drawing/2014/main" id="{B39897DC-EADD-4986-8F6A-9BD7758F6681}"/>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0772775" y="0"/>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35719</xdr:colOff>
      <xdr:row>0</xdr:row>
      <xdr:rowOff>178594</xdr:rowOff>
    </xdr:from>
    <xdr:to>
      <xdr:col>1</xdr:col>
      <xdr:colOff>785812</xdr:colOff>
      <xdr:row>3</xdr:row>
      <xdr:rowOff>202565</xdr:rowOff>
    </xdr:to>
    <xdr:pic>
      <xdr:nvPicPr>
        <xdr:cNvPr id="3" name="Picture 2" descr="NSW Government logo">
          <a:extLst>
            <a:ext uri="{FF2B5EF4-FFF2-40B4-BE49-F238E27FC236}">
              <a16:creationId xmlns:a16="http://schemas.microsoft.com/office/drawing/2014/main" id="{3E8BC8D2-D5F7-4B9D-8933-4A15C4EE91F9}"/>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428625" y="178594"/>
          <a:ext cx="750093" cy="833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750093</xdr:colOff>
      <xdr:row>3</xdr:row>
      <xdr:rowOff>202565</xdr:rowOff>
    </xdr:to>
    <xdr:pic>
      <xdr:nvPicPr>
        <xdr:cNvPr id="3" name="Picture 2" descr="NSW Government logo">
          <a:extLst>
            <a:ext uri="{FF2B5EF4-FFF2-40B4-BE49-F238E27FC236}">
              <a16:creationId xmlns:a16="http://schemas.microsoft.com/office/drawing/2014/main" id="{0DA36F6E-7B18-40C6-AD9A-954EAA2499AE}"/>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392906" y="238125"/>
          <a:ext cx="750093" cy="833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750093</xdr:colOff>
      <xdr:row>3</xdr:row>
      <xdr:rowOff>154940</xdr:rowOff>
    </xdr:to>
    <xdr:pic>
      <xdr:nvPicPr>
        <xdr:cNvPr id="3" name="Picture 2" descr="NSW Government logo">
          <a:extLst>
            <a:ext uri="{FF2B5EF4-FFF2-40B4-BE49-F238E27FC236}">
              <a16:creationId xmlns:a16="http://schemas.microsoft.com/office/drawing/2014/main" id="{80C641D0-9731-46AB-8636-B3E1CE68ADD6}"/>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392906" y="238125"/>
          <a:ext cx="750093" cy="833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750093</xdr:colOff>
      <xdr:row>3</xdr:row>
      <xdr:rowOff>154940</xdr:rowOff>
    </xdr:to>
    <xdr:pic>
      <xdr:nvPicPr>
        <xdr:cNvPr id="3" name="Picture 2" descr="NSW Government logo">
          <a:extLst>
            <a:ext uri="{FF2B5EF4-FFF2-40B4-BE49-F238E27FC236}">
              <a16:creationId xmlns:a16="http://schemas.microsoft.com/office/drawing/2014/main" id="{C86434DD-34D1-4052-AC55-7462E60BC669}"/>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392906" y="238125"/>
          <a:ext cx="750093" cy="833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323850</xdr:colOff>
      <xdr:row>59</xdr:row>
      <xdr:rowOff>0</xdr:rowOff>
    </xdr:from>
    <xdr:to>
      <xdr:col>16</xdr:col>
      <xdr:colOff>109103</xdr:colOff>
      <xdr:row>80</xdr:row>
      <xdr:rowOff>92231</xdr:rowOff>
    </xdr:to>
    <xdr:pic>
      <xdr:nvPicPr>
        <xdr:cNvPr id="15" name="Picture 14" descr="Example maturity results graph">
          <a:extLst>
            <a:ext uri="{FF2B5EF4-FFF2-40B4-BE49-F238E27FC236}">
              <a16:creationId xmlns:a16="http://schemas.microsoft.com/office/drawing/2014/main" id="{C829B22F-9A7A-DB9C-8DAA-1F6D57000D15}"/>
            </a:ext>
          </a:extLst>
        </xdr:cNvPr>
        <xdr:cNvPicPr>
          <a:picLocks noChangeAspect="1"/>
        </xdr:cNvPicPr>
      </xdr:nvPicPr>
      <xdr:blipFill>
        <a:blip xmlns:r="http://schemas.openxmlformats.org/officeDocument/2006/relationships" r:embed="rId1"/>
        <a:stretch>
          <a:fillRect/>
        </a:stretch>
      </xdr:blipFill>
      <xdr:spPr>
        <a:xfrm>
          <a:off x="1028700" y="19640550"/>
          <a:ext cx="7871978" cy="3492656"/>
        </a:xfrm>
        <a:prstGeom prst="rect">
          <a:avLst/>
        </a:prstGeom>
      </xdr:spPr>
    </xdr:pic>
    <xdr:clientData/>
  </xdr:twoCellAnchor>
  <xdr:twoCellAnchor>
    <xdr:from>
      <xdr:col>6</xdr:col>
      <xdr:colOff>286951</xdr:colOff>
      <xdr:row>9</xdr:row>
      <xdr:rowOff>435428</xdr:rowOff>
    </xdr:from>
    <xdr:to>
      <xdr:col>8</xdr:col>
      <xdr:colOff>399080</xdr:colOff>
      <xdr:row>9</xdr:row>
      <xdr:rowOff>800243</xdr:rowOff>
    </xdr:to>
    <xdr:sp macro="" textlink="">
      <xdr:nvSpPr>
        <xdr:cNvPr id="10" name="Rectangle 9">
          <a:extLst>
            <a:ext uri="{FF2B5EF4-FFF2-40B4-BE49-F238E27FC236}">
              <a16:creationId xmlns:a16="http://schemas.microsoft.com/office/drawing/2014/main" id="{A8E33891-691A-427D-A2FD-F328FB414FF1}"/>
            </a:ext>
          </a:extLst>
        </xdr:cNvPr>
        <xdr:cNvSpPr/>
      </xdr:nvSpPr>
      <xdr:spPr>
        <a:xfrm>
          <a:off x="3611176" y="4702628"/>
          <a:ext cx="1293229" cy="28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AU" sz="1200" b="1">
            <a:ln>
              <a:noFill/>
            </a:ln>
            <a:solidFill>
              <a:schemeClr val="tx1">
                <a:lumMod val="65000"/>
                <a:lumOff val="35000"/>
              </a:schemeClr>
            </a:solidFill>
            <a:latin typeface="Public Sans" pitchFamily="50" charset="0"/>
            <a:cs typeface="Arial" panose="020B0604020202020204" pitchFamily="34" charset="0"/>
          </a:endParaRPr>
        </a:p>
      </xdr:txBody>
    </xdr:sp>
    <xdr:clientData/>
  </xdr:twoCellAnchor>
  <xdr:twoCellAnchor>
    <xdr:from>
      <xdr:col>9</xdr:col>
      <xdr:colOff>238125</xdr:colOff>
      <xdr:row>64</xdr:row>
      <xdr:rowOff>19050</xdr:rowOff>
    </xdr:from>
    <xdr:to>
      <xdr:col>20</xdr:col>
      <xdr:colOff>238125</xdr:colOff>
      <xdr:row>78</xdr:row>
      <xdr:rowOff>63501</xdr:rowOff>
    </xdr:to>
    <xdr:grpSp>
      <xdr:nvGrpSpPr>
        <xdr:cNvPr id="49" name="Group 48">
          <a:extLst>
            <a:ext uri="{FF2B5EF4-FFF2-40B4-BE49-F238E27FC236}">
              <a16:creationId xmlns:a16="http://schemas.microsoft.com/office/drawing/2014/main" id="{9AAC0EF7-A184-2470-DEE7-7270E95A1144}"/>
            </a:ext>
          </a:extLst>
        </xdr:cNvPr>
        <xdr:cNvGrpSpPr/>
      </xdr:nvGrpSpPr>
      <xdr:grpSpPr>
        <a:xfrm>
          <a:off x="5495925" y="19418300"/>
          <a:ext cx="6229350" cy="2266951"/>
          <a:chOff x="5521205" y="1379364"/>
          <a:chExt cx="7815772" cy="2767441"/>
        </a:xfrm>
      </xdr:grpSpPr>
      <xdr:cxnSp macro="">
        <xdr:nvCxnSpPr>
          <xdr:cNvPr id="51" name="Straight Arrow Connector 50">
            <a:extLst>
              <a:ext uri="{FF2B5EF4-FFF2-40B4-BE49-F238E27FC236}">
                <a16:creationId xmlns:a16="http://schemas.microsoft.com/office/drawing/2014/main" id="{F89940DD-56A5-1490-1BF8-C8E38D17071E}"/>
              </a:ext>
            </a:extLst>
          </xdr:cNvPr>
          <xdr:cNvCxnSpPr>
            <a:cxnSpLocks/>
            <a:stCxn id="55" idx="1"/>
          </xdr:cNvCxnSpPr>
        </xdr:nvCxnSpPr>
        <xdr:spPr>
          <a:xfrm flipH="1" flipV="1">
            <a:off x="5521205" y="3705838"/>
            <a:ext cx="4809703" cy="3254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52" name="Straight Arrow Connector 51">
            <a:extLst>
              <a:ext uri="{FF2B5EF4-FFF2-40B4-BE49-F238E27FC236}">
                <a16:creationId xmlns:a16="http://schemas.microsoft.com/office/drawing/2014/main" id="{1960B327-F132-4442-CCB0-33F12FF2E5E1}"/>
              </a:ext>
            </a:extLst>
          </xdr:cNvPr>
          <xdr:cNvCxnSpPr>
            <a:cxnSpLocks/>
            <a:stCxn id="55" idx="1"/>
          </xdr:cNvCxnSpPr>
        </xdr:nvCxnSpPr>
        <xdr:spPr>
          <a:xfrm flipH="1" flipV="1">
            <a:off x="7274744" y="3010176"/>
            <a:ext cx="3056165" cy="72820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53" name="Straight Arrow Connector 52">
            <a:extLst>
              <a:ext uri="{FF2B5EF4-FFF2-40B4-BE49-F238E27FC236}">
                <a16:creationId xmlns:a16="http://schemas.microsoft.com/office/drawing/2014/main" id="{E5A2D17B-F0C8-AC79-2829-B34C423C8FBB}"/>
              </a:ext>
            </a:extLst>
          </xdr:cNvPr>
          <xdr:cNvCxnSpPr>
            <a:cxnSpLocks/>
            <a:stCxn id="56" idx="1"/>
          </xdr:cNvCxnSpPr>
        </xdr:nvCxnSpPr>
        <xdr:spPr>
          <a:xfrm flipH="1" flipV="1">
            <a:off x="6974137" y="1504811"/>
            <a:ext cx="3346365" cy="195749"/>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54" name="Straight Arrow Connector 53">
            <a:extLst>
              <a:ext uri="{FF2B5EF4-FFF2-40B4-BE49-F238E27FC236}">
                <a16:creationId xmlns:a16="http://schemas.microsoft.com/office/drawing/2014/main" id="{D3EFF49C-751A-8D41-AB1F-26FA250B9FBE}"/>
              </a:ext>
            </a:extLst>
          </xdr:cNvPr>
          <xdr:cNvCxnSpPr>
            <a:cxnSpLocks/>
            <a:stCxn id="57" idx="1"/>
          </xdr:cNvCxnSpPr>
        </xdr:nvCxnSpPr>
        <xdr:spPr>
          <a:xfrm flipH="1" flipV="1">
            <a:off x="6548279" y="1744301"/>
            <a:ext cx="3751461" cy="89180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55" name="TextBox 18">
            <a:extLst>
              <a:ext uri="{FF2B5EF4-FFF2-40B4-BE49-F238E27FC236}">
                <a16:creationId xmlns:a16="http://schemas.microsoft.com/office/drawing/2014/main" id="{96E5E016-F127-2B33-98B2-7192BA8ADD42}"/>
              </a:ext>
            </a:extLst>
          </xdr:cNvPr>
          <xdr:cNvSpPr txBox="1"/>
        </xdr:nvSpPr>
        <xdr:spPr>
          <a:xfrm>
            <a:off x="10330908" y="3329961"/>
            <a:ext cx="2930916" cy="8168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000">
                <a:latin typeface="Arial" panose="020B0604020202020204" pitchFamily="34" charset="0"/>
                <a:cs typeface="Arial" panose="020B0604020202020204" pitchFamily="34" charset="0"/>
              </a:rPr>
              <a:t>Yellow bars represent the target future maturity score </a:t>
            </a:r>
            <a:r>
              <a:rPr lang="en-AU" sz="1000" baseline="0">
                <a:latin typeface="Arial" panose="020B0604020202020204" pitchFamily="34" charset="0"/>
                <a:cs typeface="Arial" panose="020B0604020202020204" pitchFamily="34" charset="0"/>
              </a:rPr>
              <a:t>(as a percentage) based on the responses provided in Tabs 1-4.</a:t>
            </a:r>
            <a:endParaRPr lang="en-AU" sz="1000">
              <a:latin typeface="Arial" panose="020B0604020202020204" pitchFamily="34" charset="0"/>
              <a:cs typeface="Arial" panose="020B0604020202020204" pitchFamily="34" charset="0"/>
            </a:endParaRPr>
          </a:p>
        </xdr:txBody>
      </xdr:sp>
      <xdr:sp macro="" textlink="">
        <xdr:nvSpPr>
          <xdr:cNvPr id="56" name="TextBox 19">
            <a:extLst>
              <a:ext uri="{FF2B5EF4-FFF2-40B4-BE49-F238E27FC236}">
                <a16:creationId xmlns:a16="http://schemas.microsoft.com/office/drawing/2014/main" id="{321E4262-C993-D5A8-6AB1-34003B765AA8}"/>
              </a:ext>
            </a:extLst>
          </xdr:cNvPr>
          <xdr:cNvSpPr txBox="1"/>
        </xdr:nvSpPr>
        <xdr:spPr>
          <a:xfrm>
            <a:off x="10320502" y="1379364"/>
            <a:ext cx="2778493" cy="642392"/>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000">
                <a:latin typeface="Arial" panose="020B0604020202020204" pitchFamily="34" charset="0"/>
                <a:cs typeface="Arial" panose="020B0604020202020204" pitchFamily="34" charset="0"/>
              </a:rPr>
              <a:t>Dark</a:t>
            </a:r>
            <a:r>
              <a:rPr lang="en-AU" sz="1000" baseline="0">
                <a:latin typeface="Arial" panose="020B0604020202020204" pitchFamily="34" charset="0"/>
                <a:cs typeface="Arial" panose="020B0604020202020204" pitchFamily="34" charset="0"/>
              </a:rPr>
              <a:t> blue is </a:t>
            </a:r>
            <a:r>
              <a:rPr lang="en-AU" sz="1000">
                <a:latin typeface="Arial" panose="020B0604020202020204" pitchFamily="34" charset="0"/>
                <a:cs typeface="Arial" panose="020B0604020202020204" pitchFamily="34" charset="0"/>
              </a:rPr>
              <a:t>the score achieved, with the percentage value provided</a:t>
            </a:r>
            <a:r>
              <a:rPr lang="en-AU" sz="1000" baseline="0">
                <a:latin typeface="Arial" panose="020B0604020202020204" pitchFamily="34" charset="0"/>
                <a:cs typeface="Arial" panose="020B0604020202020204" pitchFamily="34" charset="0"/>
              </a:rPr>
              <a:t> within the bar.</a:t>
            </a:r>
            <a:endParaRPr lang="en-AU" sz="1000">
              <a:latin typeface="Arial" panose="020B0604020202020204" pitchFamily="34" charset="0"/>
              <a:cs typeface="Arial" panose="020B0604020202020204" pitchFamily="34" charset="0"/>
            </a:endParaRPr>
          </a:p>
        </xdr:txBody>
      </xdr:sp>
      <xdr:sp macro="" textlink="">
        <xdr:nvSpPr>
          <xdr:cNvPr id="57" name="TextBox 22">
            <a:extLst>
              <a:ext uri="{FF2B5EF4-FFF2-40B4-BE49-F238E27FC236}">
                <a16:creationId xmlns:a16="http://schemas.microsoft.com/office/drawing/2014/main" id="{068D48E4-92D4-3D16-A9EB-10E127712315}"/>
              </a:ext>
            </a:extLst>
          </xdr:cNvPr>
          <xdr:cNvSpPr txBox="1"/>
        </xdr:nvSpPr>
        <xdr:spPr>
          <a:xfrm>
            <a:off x="10299740" y="2051110"/>
            <a:ext cx="3037237" cy="116999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000">
                <a:latin typeface="Arial" panose="020B0604020202020204" pitchFamily="34" charset="0"/>
                <a:cs typeface="Arial" panose="020B0604020202020204" pitchFamily="34" charset="0"/>
              </a:rPr>
              <a:t>Light blue</a:t>
            </a:r>
            <a:r>
              <a:rPr lang="en-AU" sz="1000" baseline="0">
                <a:latin typeface="Arial" panose="020B0604020202020204" pitchFamily="34" charset="0"/>
                <a:cs typeface="Arial" panose="020B0604020202020204" pitchFamily="34" charset="0"/>
              </a:rPr>
              <a:t> is </a:t>
            </a:r>
            <a:r>
              <a:rPr lang="en-AU" sz="1000">
                <a:latin typeface="Arial" panose="020B0604020202020204" pitchFamily="34" charset="0"/>
                <a:cs typeface="Arial" panose="020B0604020202020204" pitchFamily="34" charset="0"/>
              </a:rPr>
              <a:t>the current maturity level achieved. In this example the maturity level is capped at Systematic (60%) as a ‘No’ was given at that level so the maturity can’t progress higher.</a:t>
            </a:r>
          </a:p>
        </xdr:txBody>
      </xdr:sp>
    </xdr:grpSp>
    <xdr:clientData/>
  </xdr:twoCellAnchor>
  <xdr:twoCellAnchor>
    <xdr:from>
      <xdr:col>1</xdr:col>
      <xdr:colOff>314325</xdr:colOff>
      <xdr:row>7</xdr:row>
      <xdr:rowOff>99172</xdr:rowOff>
    </xdr:from>
    <xdr:to>
      <xdr:col>20</xdr:col>
      <xdr:colOff>372597</xdr:colOff>
      <xdr:row>18</xdr:row>
      <xdr:rowOff>86847</xdr:rowOff>
    </xdr:to>
    <xdr:graphicFrame macro="">
      <xdr:nvGraphicFramePr>
        <xdr:cNvPr id="2" name="Chart 1" descr="Maturity results graph generated by responses within the maturity assessment (Tabs 1-4 of the Tool)">
          <a:extLst>
            <a:ext uri="{FF2B5EF4-FFF2-40B4-BE49-F238E27FC236}">
              <a16:creationId xmlns:a16="http://schemas.microsoft.com/office/drawing/2014/main" id="{92696368-8A6B-4E38-9FD7-26DFEFCB1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20</xdr:col>
      <xdr:colOff>9525</xdr:colOff>
      <xdr:row>0</xdr:row>
      <xdr:rowOff>76200</xdr:rowOff>
    </xdr:from>
    <xdr:to>
      <xdr:col>21</xdr:col>
      <xdr:colOff>382360</xdr:colOff>
      <xdr:row>0</xdr:row>
      <xdr:rowOff>1146832</xdr:rowOff>
    </xdr:to>
    <xdr:pic>
      <xdr:nvPicPr>
        <xdr:cNvPr id="4" name="Picture 3" descr="NSW Government logo">
          <a:extLst>
            <a:ext uri="{FF2B5EF4-FFF2-40B4-BE49-F238E27FC236}">
              <a16:creationId xmlns:a16="http://schemas.microsoft.com/office/drawing/2014/main" id="{E74829AD-599A-448D-B1B0-1F8001AFD46A}"/>
            </a:ext>
          </a:extLst>
        </xdr:cNvPr>
        <xdr:cNvPicPr>
          <a:picLocks noChangeAspect="1" noChangeArrowheads="1"/>
        </xdr:cNvPicPr>
      </xdr:nvPicPr>
      <xdr:blipFill>
        <a:blip xmlns:r="http://schemas.openxmlformats.org/officeDocument/2006/relationships" r:embed="rId3" cstate="hqprint">
          <a:extLst>
            <a:ext uri="{28A0092B-C50C-407E-A947-70E740481C1C}">
              <a14:useLocalDpi xmlns:a14="http://schemas.microsoft.com/office/drawing/2010/main"/>
            </a:ext>
          </a:extLst>
        </a:blip>
        <a:srcRect/>
        <a:stretch>
          <a:fillRect/>
        </a:stretch>
      </xdr:blipFill>
      <xdr:spPr bwMode="auto">
        <a:xfrm>
          <a:off x="10972800" y="76200"/>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c:userShapes xmlns:c="http://schemas.openxmlformats.org/drawingml/2006/chart">
  <cdr:relSizeAnchor xmlns:cdr="http://schemas.openxmlformats.org/drawingml/2006/chartDrawing">
    <cdr:from>
      <cdr:x>0.15789</cdr:x>
      <cdr:y>0.14575</cdr:y>
    </cdr:from>
    <cdr:to>
      <cdr:x>0.97456</cdr:x>
      <cdr:y>0.98178</cdr:y>
    </cdr:to>
    <cdr:grpSp>
      <cdr:nvGrpSpPr>
        <cdr:cNvPr id="11" name="Group 10">
          <a:extLst xmlns:a="http://schemas.openxmlformats.org/drawingml/2006/main">
            <a:ext uri="{FF2B5EF4-FFF2-40B4-BE49-F238E27FC236}">
              <a16:creationId xmlns:a16="http://schemas.microsoft.com/office/drawing/2014/main" id="{CD5100C4-0949-D1EA-D2B3-C0447E02DB06}"/>
            </a:ext>
          </a:extLst>
        </cdr:cNvPr>
        <cdr:cNvGrpSpPr/>
      </cdr:nvGrpSpPr>
      <cdr:grpSpPr>
        <a:xfrm xmlns:a="http://schemas.openxmlformats.org/drawingml/2006/main">
          <a:off x="1761748" y="686785"/>
          <a:ext cx="9112463" cy="3939436"/>
          <a:chOff x="1714500" y="685801"/>
          <a:chExt cx="8867775" cy="3933825"/>
        </a:xfrm>
      </cdr:grpSpPr>
      <cdr:sp macro="" textlink="">
        <cdr:nvSpPr>
          <cdr:cNvPr id="2" name="TextBox 1">
            <a:extLst xmlns:a="http://schemas.openxmlformats.org/drawingml/2006/main">
              <a:ext uri="{FF2B5EF4-FFF2-40B4-BE49-F238E27FC236}">
                <a16:creationId xmlns:a16="http://schemas.microsoft.com/office/drawing/2014/main" id="{969127DD-D78A-4E69-EB56-3D478BC30362}"/>
              </a:ext>
            </a:extLst>
          </cdr:cNvPr>
          <cdr:cNvSpPr txBox="1"/>
        </cdr:nvSpPr>
        <cdr:spPr>
          <a:xfrm xmlns:a="http://schemas.openxmlformats.org/drawingml/2006/main">
            <a:off x="1714500" y="685801"/>
            <a:ext cx="1771650" cy="266700"/>
          </a:xfrm>
          <a:prstGeom xmlns:a="http://schemas.openxmlformats.org/drawingml/2006/main" prst="rect">
            <a:avLst/>
          </a:prstGeom>
          <a:ln xmlns:a="http://schemas.openxmlformats.org/drawingml/2006/main" w="28575">
            <a:solidFill>
              <a:schemeClr val="bg2">
                <a:lumMod val="90000"/>
              </a:schemeClr>
            </a:solidFill>
          </a:ln>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tx1">
                    <a:lumMod val="50000"/>
                    <a:lumOff val="50000"/>
                  </a:schemeClr>
                </a:solidFill>
                <a:latin typeface="Arial" panose="020B0604020202020204" pitchFamily="34" charset="0"/>
                <a:cs typeface="Arial" panose="020B0604020202020204" pitchFamily="34" charset="0"/>
              </a:rPr>
              <a:t>Fundamental</a:t>
            </a:r>
          </a:p>
        </cdr:txBody>
      </cdr:sp>
      <cdr:sp macro="" textlink="">
        <cdr:nvSpPr>
          <cdr:cNvPr id="3" name="TextBox 2">
            <a:extLst xmlns:a="http://schemas.openxmlformats.org/drawingml/2006/main">
              <a:ext uri="{FF2B5EF4-FFF2-40B4-BE49-F238E27FC236}">
                <a16:creationId xmlns:a16="http://schemas.microsoft.com/office/drawing/2014/main" id="{BBD7440C-08FF-F9AB-D962-8CF81343E5E0}"/>
              </a:ext>
            </a:extLst>
          </cdr:cNvPr>
          <cdr:cNvSpPr txBox="1"/>
        </cdr:nvSpPr>
        <cdr:spPr>
          <a:xfrm xmlns:a="http://schemas.openxmlformats.org/drawingml/2006/main">
            <a:off x="3486150" y="685801"/>
            <a:ext cx="1781175" cy="266700"/>
          </a:xfrm>
          <a:prstGeom xmlns:a="http://schemas.openxmlformats.org/drawingml/2006/main" prst="rect">
            <a:avLst/>
          </a:prstGeom>
          <a:ln xmlns:a="http://schemas.openxmlformats.org/drawingml/2006/main" w="28575">
            <a:solidFill>
              <a:schemeClr val="bg2">
                <a:lumMod val="90000"/>
              </a:schemeClr>
            </a:solidFill>
          </a:ln>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tx1">
                    <a:lumMod val="50000"/>
                    <a:lumOff val="50000"/>
                  </a:schemeClr>
                </a:solidFill>
                <a:latin typeface="Arial" panose="020B0604020202020204" pitchFamily="34" charset="0"/>
                <a:cs typeface="Arial" panose="020B0604020202020204" pitchFamily="34" charset="0"/>
              </a:rPr>
              <a:t>Repeatable</a:t>
            </a:r>
          </a:p>
        </cdr:txBody>
      </cdr:sp>
      <cdr:sp macro="" textlink="">
        <cdr:nvSpPr>
          <cdr:cNvPr id="4" name="TextBox 3">
            <a:extLst xmlns:a="http://schemas.openxmlformats.org/drawingml/2006/main">
              <a:ext uri="{FF2B5EF4-FFF2-40B4-BE49-F238E27FC236}">
                <a16:creationId xmlns:a16="http://schemas.microsoft.com/office/drawing/2014/main" id="{16C2DCBF-C2D5-5933-0235-4F7182494DB0}"/>
              </a:ext>
            </a:extLst>
          </cdr:cNvPr>
          <cdr:cNvSpPr txBox="1"/>
        </cdr:nvSpPr>
        <cdr:spPr>
          <a:xfrm xmlns:a="http://schemas.openxmlformats.org/drawingml/2006/main">
            <a:off x="5267325" y="685801"/>
            <a:ext cx="1771650" cy="266700"/>
          </a:xfrm>
          <a:prstGeom xmlns:a="http://schemas.openxmlformats.org/drawingml/2006/main" prst="rect">
            <a:avLst/>
          </a:prstGeom>
          <a:ln xmlns:a="http://schemas.openxmlformats.org/drawingml/2006/main" w="28575">
            <a:solidFill>
              <a:schemeClr val="bg2">
                <a:lumMod val="90000"/>
              </a:schemeClr>
            </a:solidFill>
          </a:ln>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tx1">
                    <a:lumMod val="50000"/>
                    <a:lumOff val="50000"/>
                  </a:schemeClr>
                </a:solidFill>
                <a:latin typeface="Arial" panose="020B0604020202020204" pitchFamily="34" charset="0"/>
                <a:cs typeface="Arial" panose="020B0604020202020204" pitchFamily="34" charset="0"/>
              </a:rPr>
              <a:t>Systematic</a:t>
            </a:r>
          </a:p>
        </cdr:txBody>
      </cdr:sp>
      <cdr:sp macro="" textlink="">
        <cdr:nvSpPr>
          <cdr:cNvPr id="5" name="TextBox 4">
            <a:extLst xmlns:a="http://schemas.openxmlformats.org/drawingml/2006/main">
              <a:ext uri="{FF2B5EF4-FFF2-40B4-BE49-F238E27FC236}">
                <a16:creationId xmlns:a16="http://schemas.microsoft.com/office/drawing/2014/main" id="{6D82616A-4E50-D579-4D69-BC8BDF028827}"/>
              </a:ext>
            </a:extLst>
          </cdr:cNvPr>
          <cdr:cNvSpPr txBox="1"/>
        </cdr:nvSpPr>
        <cdr:spPr>
          <a:xfrm xmlns:a="http://schemas.openxmlformats.org/drawingml/2006/main">
            <a:off x="7038974" y="685801"/>
            <a:ext cx="1771651" cy="266700"/>
          </a:xfrm>
          <a:prstGeom xmlns:a="http://schemas.openxmlformats.org/drawingml/2006/main" prst="rect">
            <a:avLst/>
          </a:prstGeom>
          <a:ln xmlns:a="http://schemas.openxmlformats.org/drawingml/2006/main" w="28575">
            <a:solidFill>
              <a:schemeClr val="bg2">
                <a:lumMod val="90000"/>
              </a:schemeClr>
            </a:solidFill>
          </a:ln>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tx1">
                    <a:lumMod val="50000"/>
                    <a:lumOff val="50000"/>
                  </a:schemeClr>
                </a:solidFill>
                <a:latin typeface="Arial" panose="020B0604020202020204" pitchFamily="34" charset="0"/>
                <a:cs typeface="Arial" panose="020B0604020202020204" pitchFamily="34" charset="0"/>
              </a:rPr>
              <a:t>Embedded</a:t>
            </a:r>
          </a:p>
        </cdr:txBody>
      </cdr:sp>
      <cdr:sp macro="" textlink="">
        <cdr:nvSpPr>
          <cdr:cNvPr id="6" name="TextBox 5">
            <a:extLst xmlns:a="http://schemas.openxmlformats.org/drawingml/2006/main">
              <a:ext uri="{FF2B5EF4-FFF2-40B4-BE49-F238E27FC236}">
                <a16:creationId xmlns:a16="http://schemas.microsoft.com/office/drawing/2014/main" id="{870E1A54-1BAC-F283-4D3B-0CECD95E4608}"/>
              </a:ext>
            </a:extLst>
          </cdr:cNvPr>
          <cdr:cNvSpPr txBox="1"/>
        </cdr:nvSpPr>
        <cdr:spPr>
          <a:xfrm xmlns:a="http://schemas.openxmlformats.org/drawingml/2006/main">
            <a:off x="8810625" y="685801"/>
            <a:ext cx="1771650" cy="266700"/>
          </a:xfrm>
          <a:prstGeom xmlns:a="http://schemas.openxmlformats.org/drawingml/2006/main" prst="rect">
            <a:avLst/>
          </a:prstGeom>
          <a:ln xmlns:a="http://schemas.openxmlformats.org/drawingml/2006/main" w="28575">
            <a:solidFill>
              <a:schemeClr val="bg2">
                <a:lumMod val="90000"/>
              </a:schemeClr>
            </a:solidFill>
          </a:ln>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tx1">
                    <a:lumMod val="50000"/>
                    <a:lumOff val="50000"/>
                  </a:schemeClr>
                </a:solidFill>
                <a:latin typeface="Arial" panose="020B0604020202020204" pitchFamily="34" charset="0"/>
                <a:cs typeface="Arial" panose="020B0604020202020204" pitchFamily="34" charset="0"/>
              </a:rPr>
              <a:t>Advanced</a:t>
            </a:r>
          </a:p>
        </cdr:txBody>
      </cdr:sp>
      <cdr:cxnSp macro="">
        <cdr:nvCxnSpPr>
          <cdr:cNvPr id="10" name="Straight Connector 9">
            <a:extLst xmlns:a="http://schemas.openxmlformats.org/drawingml/2006/main">
              <a:ext uri="{FF2B5EF4-FFF2-40B4-BE49-F238E27FC236}">
                <a16:creationId xmlns:a16="http://schemas.microsoft.com/office/drawing/2014/main" id="{3D1FB0BC-D71E-29D2-DE26-A179F444896B}"/>
              </a:ext>
            </a:extLst>
          </cdr:cNvPr>
          <cdr:cNvCxnSpPr/>
        </cdr:nvCxnSpPr>
        <cdr:spPr>
          <a:xfrm xmlns:a="http://schemas.openxmlformats.org/drawingml/2006/main">
            <a:off x="6086475" y="4438651"/>
            <a:ext cx="0" cy="180975"/>
          </a:xfrm>
          <a:prstGeom xmlns:a="http://schemas.openxmlformats.org/drawingml/2006/main" prst="line">
            <a:avLst/>
          </a:prstGeom>
          <a:ln xmlns:a="http://schemas.openxmlformats.org/drawingml/2006/main" w="41275">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userShapes>
</file>

<file path=xl/drawings/drawing9.xml><?xml version="1.0" encoding="utf-8"?>
<xdr:wsDr xmlns:xdr="http://schemas.openxmlformats.org/drawingml/2006/spreadsheetDrawing" xmlns:a="http://schemas.openxmlformats.org/drawingml/2006/main">
  <xdr:twoCellAnchor editAs="oneCell">
    <xdr:from>
      <xdr:col>8</xdr:col>
      <xdr:colOff>1743075</xdr:colOff>
      <xdr:row>0</xdr:row>
      <xdr:rowOff>66675</xdr:rowOff>
    </xdr:from>
    <xdr:to>
      <xdr:col>8</xdr:col>
      <xdr:colOff>2706460</xdr:colOff>
      <xdr:row>0</xdr:row>
      <xdr:rowOff>1137307</xdr:rowOff>
    </xdr:to>
    <xdr:pic>
      <xdr:nvPicPr>
        <xdr:cNvPr id="4" name="Picture 3" descr="NSW Government logo">
          <a:extLst>
            <a:ext uri="{FF2B5EF4-FFF2-40B4-BE49-F238E27FC236}">
              <a16:creationId xmlns:a16="http://schemas.microsoft.com/office/drawing/2014/main" id="{E63B2BAE-9445-48FC-9D2A-D5BF9AEF400A}"/>
            </a:ext>
          </a:extLst>
        </xdr:cNvPr>
        <xdr:cNvPicPr>
          <a:picLocks noChangeAspect="1"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13868400" y="66675"/>
          <a:ext cx="963385" cy="1070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energy.nsw.gov.au/nsw-plans-and-progress/government-strategies-and-frameworks/climate-change-net-zero-future-act-2023" TargetMode="External"/><Relationship Id="rId13" Type="http://schemas.openxmlformats.org/officeDocument/2006/relationships/hyperlink" Target="https://www.fsb-tcfd.org/wp-content/uploads/2017/06/TCFD-Recommendations-Overview-062717.pdf" TargetMode="External"/><Relationship Id="rId18" Type="http://schemas.openxmlformats.org/officeDocument/2006/relationships/hyperlink" Target="https://www.nsw.gov.au/departments-and-agencies/cabinet-office/resources/net-zero-government-operations-policy" TargetMode="External"/><Relationship Id="rId3" Type="http://schemas.openxmlformats.org/officeDocument/2006/relationships/hyperlink" Target="https://www.energy.nsw.gov.au/sites/default/files/2022-08/net-zero-plan-2020-2030-200057.pdf" TargetMode="External"/><Relationship Id="rId7" Type="http://schemas.openxmlformats.org/officeDocument/2006/relationships/hyperlink" Target="https://www.climatechange.environment.nsw.gov.au/about-adaptnsw/nsw-government-action-climate-change/Adaptation-Action-Plan-2025-2029" TargetMode="External"/><Relationship Id="rId12" Type="http://schemas.openxmlformats.org/officeDocument/2006/relationships/hyperlink" Target="https://adaptation.scot/take-action/adaptation-capability-framework/" TargetMode="External"/><Relationship Id="rId17" Type="http://schemas.openxmlformats.org/officeDocument/2006/relationships/hyperlink" Target="https://forms.office.com/r/wMtKTkwddK" TargetMode="External"/><Relationship Id="rId2" Type="http://schemas.openxmlformats.org/officeDocument/2006/relationships/hyperlink" Target="https://www.energy.nsw.gov.au/sites/default/files/2022-08/nsw-climate-change-policy-framework-160618.pdf" TargetMode="External"/><Relationship Id="rId16" Type="http://schemas.openxmlformats.org/officeDocument/2006/relationships/hyperlink" Target="https://www.climatechange.environment.nsw.gov.au/home" TargetMode="External"/><Relationship Id="rId1" Type="http://schemas.openxmlformats.org/officeDocument/2006/relationships/hyperlink" Target="mhttps://www.climatechange.environment.nsw.gov.au/sites/default/files/2021-06/NSW%20Climate%20risk%20ready%20guide.pdf" TargetMode="External"/><Relationship Id="rId6" Type="http://schemas.openxmlformats.org/officeDocument/2006/relationships/hyperlink" Target="https://www.aecom.com/content/wp-content/uploads/2016/08/Becoming_Climate_Resilient_NOV2015.pdf" TargetMode="External"/><Relationship Id="rId11" Type="http://schemas.openxmlformats.org/officeDocument/2006/relationships/hyperlink" Target="https://www.treasury.nsw.gov.au/climate-related-financial-disclosures" TargetMode="External"/><Relationship Id="rId5" Type="http://schemas.openxmlformats.org/officeDocument/2006/relationships/hyperlink" Target="https://www.tcfdhub.org/resource/tcfd-implementation-guide/" TargetMode="External"/><Relationship Id="rId15" Type="http://schemas.openxmlformats.org/officeDocument/2006/relationships/hyperlink" Target="https://www.treasury.nsw.gov.au/information-public-entities/governance-risk-and-assurance/treasury-risk-maturity-assessment-tool" TargetMode="External"/><Relationship Id="rId10" Type="http://schemas.openxmlformats.org/officeDocument/2006/relationships/hyperlink" Target="https://environmentnswgov.sharepoint.com/sites/MST_OEH_ClimateChangeAdaptation/Shared%20Documents/General/04.%20Programs%20and%20projects/Climate%20Preparedness/P1_Climate%20Risk%20Ready/04%20Projects/01%20CRR%20NSW%20Guide%20Update/06%20Final%20Guide/FINAL%20DOCS%20FOR%20UPLOAD%20JUNE%202026/&#128;https:/www.treasury.nsw.gov.au/sites/default/files/2021-03/Guidance%20on%20the%20Effect%20of%20Climate%20Change%20on%20Financial%20Statements.pdf" TargetMode="External"/><Relationship Id="rId19" Type="http://schemas.openxmlformats.org/officeDocument/2006/relationships/drawing" Target="../drawings/drawing12.xml"/><Relationship Id="rId4" Type="http://schemas.openxmlformats.org/officeDocument/2006/relationships/hyperlink" Target="https://environmentnswgov.sharepoint.com/sites/MST_OEH_ClimateChangeAdaptation/Shared%20Documents/General/04.%20Programs%20and%20projects/Climate%20Preparedness/P1_Climate%20Risk%20Ready/04%20Projects/01%20CRR%20NSW%20Guide%20Update/06%20Final%20Guide/FINAL%20DOCS%20FOR%20UPLOAD%20JUNE%202026/&#135;https:/www.treasury.nsw.gov.au/sites/default/files/2019-11/TTIP19-07%20NSW%20Asset%20Management%20Policy%20-%20Master%20Approved_31%20October%202019.pdf" TargetMode="External"/><Relationship Id="rId9" Type="http://schemas.openxmlformats.org/officeDocument/2006/relationships/hyperlink" Target="https://www.treasury.nsw.gov.au/sites/default/files/2024-07/tpg23-10_annual_reporting_requirements.pdf" TargetMode="External"/><Relationship Id="rId14" Type="http://schemas.openxmlformats.org/officeDocument/2006/relationships/hyperlink" Target="https://documents.gresb.com/generated_files/survey_modules/2019/resilience/assessment/complete.html" TargetMode="External"/></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6C57-6286-46A7-B9B9-D8F599B958F7}">
  <sheetPr codeName="Sheet3">
    <tabColor theme="8" tint="0.79998168889431442"/>
  </sheetPr>
  <dimension ref="A1:SK895"/>
  <sheetViews>
    <sheetView showGridLines="0" tabSelected="1" topLeftCell="A51" zoomScaleNormal="100" workbookViewId="0">
      <selection activeCell="B61" sqref="B61"/>
    </sheetView>
  </sheetViews>
  <sheetFormatPr defaultColWidth="0" defaultRowHeight="15" customHeight="1" zeroHeight="1" x14ac:dyDescent="0.25"/>
  <cols>
    <col min="1" max="1" width="6.453125" style="1" customWidth="1"/>
    <col min="2" max="2" width="18.1796875" style="1" customWidth="1"/>
    <col min="3" max="3" width="24.453125" style="1" customWidth="1"/>
    <col min="4" max="4" width="73.453125" style="1" customWidth="1"/>
    <col min="5" max="5" width="31.54296875" style="1" customWidth="1"/>
    <col min="6" max="6" width="16.453125" style="1" customWidth="1"/>
    <col min="7" max="7" width="25" style="1" customWidth="1"/>
    <col min="8" max="8" width="1.81640625" style="1" customWidth="1"/>
    <col min="9" max="9" width="8.7265625" style="1" customWidth="1"/>
    <col min="10" max="26" width="8.7265625" style="1" hidden="1" customWidth="1"/>
    <col min="27" max="106" width="0" style="1" hidden="1" customWidth="1"/>
    <col min="107" max="107" width="14.453125" style="1" hidden="1" customWidth="1"/>
    <col min="108" max="346" width="0" style="1" hidden="1" customWidth="1"/>
    <col min="347" max="348" width="14.453125" style="1" hidden="1" customWidth="1"/>
    <col min="349" max="505" width="0" style="1" hidden="1" customWidth="1"/>
    <col min="506" max="510" width="14.453125" style="1" hidden="1" customWidth="1"/>
    <col min="511" max="16384" width="14.453125" style="1" hidden="1"/>
  </cols>
  <sheetData>
    <row r="1" spans="1:26" ht="96" customHeight="1" x14ac:dyDescent="0.95">
      <c r="A1" s="8"/>
      <c r="B1" s="4"/>
      <c r="C1" s="8"/>
      <c r="D1" s="8"/>
      <c r="E1" s="8"/>
      <c r="F1" s="8"/>
      <c r="G1" s="8"/>
      <c r="H1" s="9"/>
      <c r="I1" s="9"/>
      <c r="J1" s="9"/>
      <c r="K1" s="9"/>
      <c r="L1" s="9"/>
      <c r="M1" s="9"/>
      <c r="N1" s="9"/>
      <c r="O1" s="9"/>
      <c r="P1" s="9"/>
      <c r="Q1" s="9"/>
      <c r="R1" s="9"/>
      <c r="S1" s="9"/>
      <c r="T1" s="9"/>
      <c r="U1" s="9"/>
      <c r="V1" s="9"/>
      <c r="W1" s="9"/>
      <c r="X1" s="9"/>
      <c r="Y1" s="9"/>
      <c r="Z1" s="9"/>
    </row>
    <row r="2" spans="1:26" s="172" customFormat="1" ht="39" customHeight="1" x14ac:dyDescent="0.45">
      <c r="A2" s="171"/>
      <c r="B2" s="173" t="s">
        <v>570</v>
      </c>
      <c r="C2" s="171"/>
      <c r="D2" s="171"/>
      <c r="E2" s="171"/>
      <c r="F2" s="171"/>
      <c r="G2" s="171"/>
      <c r="H2" s="171"/>
      <c r="I2" s="171"/>
      <c r="J2" s="171"/>
      <c r="K2" s="171"/>
      <c r="L2" s="171"/>
      <c r="M2" s="171"/>
      <c r="N2" s="171"/>
      <c r="O2" s="171"/>
      <c r="P2" s="171"/>
      <c r="Q2" s="171"/>
      <c r="R2" s="171"/>
      <c r="S2" s="171"/>
      <c r="T2" s="171"/>
      <c r="U2" s="171"/>
      <c r="V2" s="171"/>
      <c r="W2" s="171"/>
      <c r="X2" s="171"/>
      <c r="Y2" s="171"/>
      <c r="Z2" s="171"/>
    </row>
    <row r="3" spans="1:26" ht="16" x14ac:dyDescent="0.45">
      <c r="A3" s="174"/>
      <c r="B3" s="174"/>
      <c r="C3" s="174"/>
      <c r="D3" s="174"/>
      <c r="E3" s="174"/>
      <c r="F3" s="174"/>
      <c r="G3" s="174"/>
      <c r="H3" s="174"/>
      <c r="I3" s="174"/>
      <c r="J3" s="10"/>
      <c r="K3" s="10"/>
      <c r="L3" s="10"/>
      <c r="M3" s="10"/>
      <c r="N3" s="10"/>
      <c r="O3" s="10"/>
      <c r="P3" s="10"/>
      <c r="Q3" s="10"/>
      <c r="R3" s="10"/>
      <c r="S3" s="10"/>
      <c r="T3" s="10"/>
      <c r="U3" s="10"/>
      <c r="V3" s="10"/>
      <c r="W3" s="10"/>
      <c r="X3" s="10"/>
      <c r="Y3" s="10"/>
      <c r="Z3" s="10"/>
    </row>
    <row r="4" spans="1:26" ht="27" customHeight="1" x14ac:dyDescent="0.45">
      <c r="A4" s="174"/>
      <c r="B4" s="174"/>
      <c r="C4" s="174"/>
      <c r="D4" s="174"/>
      <c r="E4" s="174"/>
      <c r="F4" s="174"/>
      <c r="G4" s="174"/>
      <c r="H4" s="10"/>
      <c r="I4" s="10"/>
      <c r="J4" s="10"/>
      <c r="K4" s="10"/>
      <c r="L4" s="10"/>
      <c r="M4" s="10"/>
      <c r="N4" s="10"/>
      <c r="O4" s="10"/>
      <c r="P4" s="10"/>
      <c r="Q4" s="10"/>
      <c r="R4" s="10"/>
      <c r="S4" s="10"/>
      <c r="T4" s="10"/>
      <c r="U4" s="10"/>
      <c r="V4" s="10"/>
      <c r="W4" s="10"/>
      <c r="X4" s="10"/>
      <c r="Y4" s="10"/>
      <c r="Z4" s="10"/>
    </row>
    <row r="5" spans="1:26" ht="27" customHeight="1" x14ac:dyDescent="0.45">
      <c r="A5" s="174"/>
      <c r="B5" s="174"/>
      <c r="C5" s="174"/>
      <c r="D5" s="174"/>
      <c r="E5" s="174"/>
      <c r="F5" s="174"/>
      <c r="G5" s="174"/>
      <c r="H5" s="10"/>
      <c r="I5" s="10"/>
      <c r="J5" s="10"/>
      <c r="K5" s="10"/>
      <c r="L5" s="10"/>
      <c r="M5" s="10"/>
      <c r="N5" s="10"/>
      <c r="O5" s="10"/>
      <c r="P5" s="10"/>
      <c r="Q5" s="10"/>
      <c r="R5" s="10"/>
      <c r="S5" s="10"/>
      <c r="T5" s="10"/>
      <c r="U5" s="10"/>
      <c r="V5" s="10"/>
      <c r="W5" s="10"/>
      <c r="X5" s="10"/>
      <c r="Y5" s="10"/>
      <c r="Z5" s="10"/>
    </row>
    <row r="6" spans="1:26" ht="27" customHeight="1" x14ac:dyDescent="0.45">
      <c r="A6" s="174"/>
      <c r="B6" s="174"/>
      <c r="C6" s="174"/>
      <c r="D6" s="174"/>
      <c r="E6" s="174"/>
      <c r="F6" s="174"/>
      <c r="G6" s="174"/>
      <c r="H6" s="10"/>
      <c r="I6" s="10"/>
      <c r="J6" s="10"/>
      <c r="K6" s="10"/>
      <c r="L6" s="10"/>
      <c r="M6" s="10"/>
      <c r="N6" s="10"/>
      <c r="O6" s="10"/>
      <c r="P6" s="10"/>
      <c r="Q6" s="10"/>
      <c r="R6" s="10"/>
      <c r="S6" s="10"/>
      <c r="T6" s="10"/>
      <c r="U6" s="10"/>
      <c r="V6" s="10"/>
      <c r="W6" s="10"/>
      <c r="X6" s="10"/>
      <c r="Y6" s="10"/>
      <c r="Z6" s="10"/>
    </row>
    <row r="7" spans="1:26" ht="27" customHeight="1" x14ac:dyDescent="0.45">
      <c r="A7" s="174"/>
      <c r="B7" s="174"/>
      <c r="C7" s="174"/>
      <c r="D7" s="174"/>
      <c r="E7" s="174"/>
      <c r="F7" s="174"/>
      <c r="G7" s="174"/>
      <c r="H7" s="10"/>
      <c r="I7" s="10"/>
      <c r="J7" s="10"/>
      <c r="K7" s="10"/>
      <c r="L7" s="10"/>
      <c r="M7" s="10"/>
      <c r="N7" s="10"/>
      <c r="O7" s="10"/>
      <c r="P7" s="10"/>
      <c r="Q7" s="10"/>
      <c r="R7" s="10"/>
      <c r="S7" s="10"/>
      <c r="T7" s="10"/>
      <c r="U7" s="10"/>
      <c r="V7" s="10"/>
      <c r="W7" s="10"/>
      <c r="X7" s="10"/>
      <c r="Y7" s="10"/>
      <c r="Z7" s="10"/>
    </row>
    <row r="8" spans="1:26" ht="27" customHeight="1" x14ac:dyDescent="0.45">
      <c r="A8" s="174"/>
      <c r="B8" s="174"/>
      <c r="C8" s="174"/>
      <c r="D8" s="174"/>
      <c r="E8" s="174"/>
      <c r="F8" s="174"/>
      <c r="G8" s="174"/>
      <c r="H8" s="10"/>
      <c r="I8" s="10"/>
      <c r="J8" s="10"/>
      <c r="K8" s="10"/>
      <c r="L8" s="10"/>
      <c r="M8" s="10"/>
      <c r="N8" s="10"/>
      <c r="O8" s="10"/>
      <c r="P8" s="10"/>
      <c r="Q8" s="10"/>
      <c r="R8" s="10"/>
      <c r="S8" s="10"/>
      <c r="T8" s="10"/>
      <c r="U8" s="10"/>
      <c r="V8" s="10"/>
      <c r="W8" s="10"/>
      <c r="X8" s="10"/>
      <c r="Y8" s="10"/>
      <c r="Z8" s="10"/>
    </row>
    <row r="9" spans="1:26" ht="27" customHeight="1" x14ac:dyDescent="0.45">
      <c r="A9" s="174"/>
      <c r="B9" s="174"/>
      <c r="C9" s="174"/>
      <c r="D9" s="174"/>
      <c r="E9" s="174"/>
      <c r="F9" s="174"/>
      <c r="G9" s="174"/>
      <c r="H9" s="10"/>
      <c r="I9" s="10"/>
      <c r="J9" s="10"/>
      <c r="K9" s="10"/>
      <c r="L9" s="10"/>
      <c r="M9" s="10"/>
      <c r="N9" s="10"/>
      <c r="O9" s="10"/>
      <c r="P9" s="10"/>
      <c r="Q9" s="10"/>
      <c r="R9" s="10"/>
      <c r="S9" s="10"/>
      <c r="T9" s="10"/>
      <c r="U9" s="10"/>
      <c r="V9" s="10"/>
      <c r="W9" s="10"/>
      <c r="X9" s="10"/>
      <c r="Y9" s="10"/>
      <c r="Z9" s="10"/>
    </row>
    <row r="10" spans="1:26" ht="27" customHeight="1" x14ac:dyDescent="0.45">
      <c r="A10" s="174"/>
      <c r="B10" s="174"/>
      <c r="C10" s="174"/>
      <c r="D10" s="174"/>
      <c r="E10" s="174"/>
      <c r="F10" s="174"/>
      <c r="G10" s="174"/>
      <c r="H10" s="10"/>
      <c r="I10" s="10"/>
      <c r="J10" s="10"/>
      <c r="K10" s="10"/>
      <c r="L10" s="10"/>
      <c r="M10" s="10"/>
      <c r="N10" s="10"/>
      <c r="O10" s="10"/>
      <c r="P10" s="10"/>
      <c r="Q10" s="10"/>
      <c r="R10" s="10"/>
      <c r="S10" s="10"/>
      <c r="T10" s="10"/>
      <c r="U10" s="10"/>
      <c r="V10" s="10"/>
      <c r="W10" s="10"/>
      <c r="X10" s="10"/>
      <c r="Y10" s="10"/>
      <c r="Z10" s="10"/>
    </row>
    <row r="11" spans="1:26" ht="27" customHeight="1" x14ac:dyDescent="0.45">
      <c r="A11" s="174"/>
      <c r="B11" s="174"/>
      <c r="C11" s="174"/>
      <c r="D11" s="174"/>
      <c r="E11" s="174"/>
      <c r="F11" s="174"/>
      <c r="G11" s="174"/>
      <c r="H11" s="10"/>
      <c r="I11" s="10"/>
      <c r="J11" s="10"/>
      <c r="K11" s="10"/>
      <c r="L11" s="10"/>
      <c r="M11" s="10"/>
      <c r="N11" s="10"/>
      <c r="O11" s="10"/>
      <c r="P11" s="10"/>
      <c r="Q11" s="10"/>
      <c r="R11" s="10"/>
      <c r="S11" s="10"/>
      <c r="T11" s="10"/>
      <c r="U11" s="10"/>
      <c r="V11" s="10"/>
      <c r="W11" s="10"/>
      <c r="X11" s="10"/>
      <c r="Y11" s="10"/>
      <c r="Z11" s="10"/>
    </row>
    <row r="12" spans="1:26" ht="27" customHeight="1" x14ac:dyDescent="0.45">
      <c r="A12" s="174"/>
      <c r="B12" s="174"/>
      <c r="C12" s="174"/>
      <c r="D12" s="174"/>
      <c r="E12" s="174"/>
      <c r="F12" s="174"/>
      <c r="G12" s="174"/>
      <c r="H12" s="10"/>
      <c r="I12" s="10"/>
      <c r="J12" s="10"/>
      <c r="K12" s="10"/>
      <c r="L12" s="10"/>
      <c r="M12" s="10"/>
      <c r="N12" s="10"/>
      <c r="O12" s="10"/>
      <c r="P12" s="10"/>
      <c r="Q12" s="10"/>
      <c r="R12" s="10"/>
      <c r="S12" s="10"/>
      <c r="T12" s="10"/>
      <c r="U12" s="10"/>
      <c r="V12" s="10"/>
      <c r="W12" s="10"/>
      <c r="X12" s="10"/>
      <c r="Y12" s="10"/>
      <c r="Z12" s="10"/>
    </row>
    <row r="13" spans="1:26" ht="27" customHeight="1" x14ac:dyDescent="0.45">
      <c r="A13" s="174"/>
      <c r="B13" s="174"/>
      <c r="C13" s="174"/>
      <c r="D13" s="174"/>
      <c r="E13" s="174"/>
      <c r="F13" s="174"/>
      <c r="G13" s="174"/>
      <c r="H13" s="10"/>
      <c r="I13" s="10"/>
      <c r="J13" s="10"/>
      <c r="K13" s="10"/>
      <c r="L13" s="10"/>
      <c r="M13" s="10"/>
      <c r="N13" s="10"/>
      <c r="O13" s="10"/>
      <c r="P13" s="10"/>
      <c r="Q13" s="10"/>
      <c r="R13" s="10"/>
      <c r="S13" s="10"/>
      <c r="T13" s="10"/>
      <c r="U13" s="10"/>
      <c r="V13" s="10"/>
      <c r="W13" s="10"/>
      <c r="X13" s="10"/>
      <c r="Y13" s="10"/>
      <c r="Z13" s="10"/>
    </row>
    <row r="14" spans="1:26" ht="27" customHeight="1" x14ac:dyDescent="0.45">
      <c r="A14" s="174"/>
      <c r="B14" s="174"/>
      <c r="C14" s="174"/>
      <c r="D14" s="174"/>
      <c r="E14" s="174"/>
      <c r="F14" s="174"/>
      <c r="G14" s="174"/>
      <c r="H14" s="10"/>
      <c r="I14" s="10"/>
      <c r="J14" s="10"/>
      <c r="K14" s="10"/>
      <c r="L14" s="10"/>
      <c r="M14" s="10"/>
      <c r="N14" s="10"/>
      <c r="O14" s="10"/>
      <c r="P14" s="10"/>
      <c r="Q14" s="10"/>
      <c r="R14" s="10"/>
      <c r="S14" s="10"/>
      <c r="T14" s="10"/>
      <c r="U14" s="10"/>
      <c r="V14" s="10"/>
      <c r="W14" s="10"/>
      <c r="X14" s="10"/>
      <c r="Y14" s="10"/>
      <c r="Z14" s="10"/>
    </row>
    <row r="15" spans="1:26" ht="27" customHeight="1" x14ac:dyDescent="0.45">
      <c r="A15" s="174"/>
      <c r="B15" s="174"/>
      <c r="C15" s="174"/>
      <c r="D15" s="174"/>
      <c r="E15" s="174"/>
      <c r="F15" s="174"/>
      <c r="G15" s="174"/>
      <c r="H15" s="10"/>
      <c r="I15" s="10"/>
      <c r="J15" s="10"/>
      <c r="K15" s="10"/>
      <c r="L15" s="10"/>
      <c r="M15" s="10"/>
      <c r="N15" s="10"/>
      <c r="O15" s="10"/>
      <c r="P15" s="10"/>
      <c r="Q15" s="10"/>
      <c r="R15" s="10"/>
      <c r="S15" s="10"/>
      <c r="T15" s="10"/>
      <c r="U15" s="10"/>
      <c r="V15" s="10"/>
      <c r="W15" s="10"/>
      <c r="X15" s="10"/>
      <c r="Y15" s="10"/>
      <c r="Z15" s="10"/>
    </row>
    <row r="16" spans="1:26" ht="27" customHeight="1" x14ac:dyDescent="0.45">
      <c r="A16" s="174"/>
      <c r="B16" s="174"/>
      <c r="C16" s="174"/>
      <c r="D16" s="174"/>
      <c r="E16" s="174"/>
      <c r="F16" s="174"/>
      <c r="G16" s="174"/>
      <c r="H16" s="10"/>
      <c r="I16" s="10"/>
      <c r="J16" s="10"/>
      <c r="K16" s="10"/>
      <c r="L16" s="10"/>
      <c r="M16" s="10"/>
      <c r="N16" s="10"/>
      <c r="O16" s="10"/>
      <c r="P16" s="10"/>
      <c r="Q16" s="10"/>
      <c r="R16" s="10"/>
      <c r="S16" s="10"/>
      <c r="T16" s="10"/>
      <c r="U16" s="10"/>
      <c r="V16" s="10"/>
      <c r="W16" s="10"/>
      <c r="X16" s="10"/>
      <c r="Y16" s="10"/>
      <c r="Z16" s="10"/>
    </row>
    <row r="17" spans="1:26" ht="27" customHeight="1" x14ac:dyDescent="0.45">
      <c r="A17" s="174"/>
      <c r="B17" s="174"/>
      <c r="C17" s="174"/>
      <c r="D17" s="174"/>
      <c r="E17" s="174"/>
      <c r="F17" s="174"/>
      <c r="G17" s="174"/>
      <c r="H17" s="10"/>
      <c r="I17" s="10"/>
      <c r="J17" s="10"/>
      <c r="K17" s="10"/>
      <c r="L17" s="10"/>
      <c r="M17" s="10"/>
      <c r="N17" s="10"/>
      <c r="O17" s="10"/>
      <c r="P17" s="10"/>
      <c r="Q17" s="10"/>
      <c r="R17" s="10"/>
      <c r="S17" s="10"/>
      <c r="T17" s="10"/>
      <c r="U17" s="10"/>
      <c r="V17" s="10"/>
      <c r="W17" s="10"/>
      <c r="X17" s="10"/>
      <c r="Y17" s="10"/>
      <c r="Z17" s="10"/>
    </row>
    <row r="18" spans="1:26" ht="27" customHeight="1" x14ac:dyDescent="0.45">
      <c r="A18" s="174"/>
      <c r="B18" s="174"/>
      <c r="C18" s="174"/>
      <c r="D18" s="174"/>
      <c r="E18" s="174"/>
      <c r="F18" s="174"/>
      <c r="G18" s="174"/>
      <c r="H18" s="10"/>
      <c r="I18" s="10"/>
      <c r="J18" s="10"/>
      <c r="K18" s="10"/>
      <c r="L18" s="10"/>
      <c r="M18" s="10"/>
      <c r="N18" s="10"/>
      <c r="O18" s="10"/>
      <c r="P18" s="10"/>
      <c r="Q18" s="10"/>
      <c r="R18" s="10"/>
      <c r="S18" s="10"/>
      <c r="T18" s="10"/>
      <c r="U18" s="10"/>
      <c r="V18" s="10"/>
      <c r="W18" s="10"/>
      <c r="X18" s="10"/>
      <c r="Y18" s="10"/>
      <c r="Z18" s="10"/>
    </row>
    <row r="19" spans="1:26" ht="27" customHeight="1" x14ac:dyDescent="0.45">
      <c r="A19" s="174"/>
      <c r="B19" s="174"/>
      <c r="C19" s="174"/>
      <c r="D19" s="174"/>
      <c r="E19" s="174"/>
      <c r="F19" s="174"/>
      <c r="G19" s="174"/>
      <c r="H19" s="10"/>
      <c r="I19" s="10"/>
      <c r="J19" s="10"/>
      <c r="K19" s="10"/>
      <c r="L19" s="10"/>
      <c r="M19" s="10"/>
      <c r="N19" s="10"/>
      <c r="O19" s="10"/>
      <c r="P19" s="10"/>
      <c r="Q19" s="10"/>
      <c r="R19" s="10"/>
      <c r="S19" s="10"/>
      <c r="T19" s="10"/>
      <c r="U19" s="10"/>
      <c r="V19" s="10"/>
      <c r="W19" s="10"/>
      <c r="X19" s="10"/>
      <c r="Y19" s="10"/>
      <c r="Z19" s="10"/>
    </row>
    <row r="20" spans="1:26" ht="27" customHeight="1" x14ac:dyDescent="0.45">
      <c r="A20" s="174"/>
      <c r="B20" s="174"/>
      <c r="C20" s="174"/>
      <c r="D20" s="174"/>
      <c r="E20" s="174"/>
      <c r="F20" s="174"/>
      <c r="G20" s="174"/>
      <c r="H20" s="10"/>
      <c r="I20" s="10"/>
      <c r="J20" s="10"/>
      <c r="K20" s="10"/>
      <c r="L20" s="10"/>
      <c r="M20" s="10"/>
      <c r="N20" s="10"/>
      <c r="O20" s="10"/>
      <c r="P20" s="10"/>
      <c r="Q20" s="10"/>
      <c r="R20" s="10"/>
      <c r="S20" s="10"/>
      <c r="T20" s="10"/>
      <c r="U20" s="10"/>
      <c r="V20" s="10"/>
      <c r="W20" s="10"/>
      <c r="X20" s="10"/>
      <c r="Y20" s="10"/>
      <c r="Z20" s="10"/>
    </row>
    <row r="21" spans="1:26" ht="27" customHeight="1" x14ac:dyDescent="0.45">
      <c r="A21" s="174"/>
      <c r="B21" s="174"/>
      <c r="C21" s="174"/>
      <c r="D21" s="174"/>
      <c r="E21" s="174"/>
      <c r="F21" s="174"/>
      <c r="G21" s="174"/>
      <c r="H21" s="10"/>
      <c r="I21" s="10"/>
      <c r="J21" s="10"/>
      <c r="K21" s="10"/>
      <c r="L21" s="10"/>
      <c r="M21" s="10"/>
      <c r="N21" s="10"/>
      <c r="O21" s="10"/>
      <c r="P21" s="10"/>
      <c r="Q21" s="10"/>
      <c r="R21" s="10"/>
      <c r="S21" s="10"/>
      <c r="T21" s="10"/>
      <c r="U21" s="10"/>
      <c r="V21" s="10"/>
      <c r="W21" s="10"/>
      <c r="X21" s="10"/>
      <c r="Y21" s="10"/>
      <c r="Z21" s="10"/>
    </row>
    <row r="22" spans="1:26" ht="27" customHeight="1" x14ac:dyDescent="0.45">
      <c r="A22" s="174"/>
      <c r="B22" s="174"/>
      <c r="C22" s="174"/>
      <c r="D22" s="174"/>
      <c r="E22" s="174"/>
      <c r="F22" s="174"/>
      <c r="G22" s="174"/>
      <c r="H22" s="10"/>
      <c r="I22" s="10"/>
      <c r="J22" s="10"/>
      <c r="K22" s="10"/>
      <c r="L22" s="10"/>
      <c r="M22" s="10"/>
      <c r="N22" s="10"/>
      <c r="O22" s="10"/>
      <c r="P22" s="10"/>
      <c r="Q22" s="10"/>
      <c r="R22" s="10"/>
      <c r="S22" s="10"/>
      <c r="T22" s="10"/>
      <c r="U22" s="10"/>
      <c r="V22" s="10"/>
      <c r="W22" s="10"/>
      <c r="X22" s="10"/>
      <c r="Y22" s="10"/>
      <c r="Z22" s="10"/>
    </row>
    <row r="23" spans="1:26" ht="28.5" customHeight="1" x14ac:dyDescent="0.45">
      <c r="A23" s="174"/>
      <c r="B23" s="174"/>
      <c r="C23" s="174"/>
      <c r="D23" s="174"/>
      <c r="E23" s="174"/>
      <c r="F23" s="174"/>
      <c r="G23" s="174"/>
      <c r="H23" s="10"/>
      <c r="I23" s="10"/>
      <c r="J23" s="10"/>
      <c r="K23" s="10"/>
      <c r="L23" s="10"/>
      <c r="M23" s="10"/>
      <c r="N23" s="10"/>
      <c r="O23" s="10"/>
      <c r="P23" s="10"/>
      <c r="Q23" s="10"/>
      <c r="R23" s="10"/>
      <c r="S23" s="10"/>
      <c r="T23" s="10"/>
      <c r="U23" s="10"/>
      <c r="V23" s="10"/>
      <c r="W23" s="10"/>
      <c r="X23" s="10"/>
      <c r="Y23" s="10"/>
      <c r="Z23" s="10"/>
    </row>
    <row r="24" spans="1:26" ht="27" customHeight="1" x14ac:dyDescent="0.45">
      <c r="A24" s="174"/>
      <c r="B24" s="176"/>
      <c r="C24" s="177" t="s">
        <v>530</v>
      </c>
      <c r="D24" s="177" t="s">
        <v>531</v>
      </c>
      <c r="E24" s="178"/>
      <c r="F24" s="178"/>
      <c r="G24" s="178"/>
      <c r="H24" s="10"/>
      <c r="I24" s="10"/>
      <c r="J24" s="10"/>
      <c r="K24" s="10"/>
      <c r="L24" s="10"/>
      <c r="M24" s="10"/>
      <c r="N24" s="10"/>
      <c r="O24" s="10"/>
      <c r="P24" s="10"/>
      <c r="Q24" s="10"/>
      <c r="R24" s="10"/>
      <c r="S24" s="10"/>
      <c r="T24" s="10"/>
      <c r="U24" s="10"/>
      <c r="V24" s="10"/>
      <c r="W24" s="10"/>
      <c r="X24" s="10"/>
      <c r="Y24" s="10"/>
      <c r="Z24" s="10"/>
    </row>
    <row r="25" spans="1:26" ht="27" customHeight="1" x14ac:dyDescent="0.45">
      <c r="A25" s="174"/>
      <c r="B25" s="179"/>
      <c r="C25" s="180" t="s">
        <v>532</v>
      </c>
      <c r="D25" s="181" t="s">
        <v>539</v>
      </c>
      <c r="E25" s="178"/>
      <c r="F25" s="178"/>
      <c r="G25" s="178"/>
      <c r="H25" s="10"/>
      <c r="I25" s="10"/>
      <c r="J25" s="10"/>
      <c r="K25" s="10"/>
      <c r="L25" s="10"/>
      <c r="M25" s="10"/>
      <c r="N25" s="10"/>
      <c r="O25" s="10"/>
      <c r="P25" s="10"/>
      <c r="Q25" s="10"/>
      <c r="R25" s="10"/>
      <c r="S25" s="10"/>
      <c r="T25" s="10"/>
      <c r="U25" s="10"/>
      <c r="V25" s="10"/>
      <c r="W25" s="10"/>
      <c r="X25" s="10"/>
      <c r="Y25" s="10"/>
      <c r="Z25" s="10"/>
    </row>
    <row r="26" spans="1:26" ht="40.5" customHeight="1" x14ac:dyDescent="0.45">
      <c r="A26" s="174"/>
      <c r="B26" s="179"/>
      <c r="C26" s="182" t="s">
        <v>533</v>
      </c>
      <c r="D26" s="181" t="s">
        <v>540</v>
      </c>
      <c r="E26" s="178"/>
      <c r="F26" s="178"/>
      <c r="G26" s="178"/>
      <c r="H26" s="10"/>
      <c r="I26" s="10"/>
      <c r="J26" s="10"/>
      <c r="K26" s="10"/>
      <c r="L26" s="10"/>
      <c r="M26" s="10"/>
      <c r="N26" s="10"/>
      <c r="O26" s="10"/>
      <c r="P26" s="10"/>
      <c r="Q26" s="10"/>
      <c r="R26" s="10"/>
      <c r="S26" s="10"/>
      <c r="T26" s="10"/>
      <c r="U26" s="10"/>
      <c r="V26" s="10"/>
      <c r="W26" s="10"/>
      <c r="X26" s="10"/>
      <c r="Y26" s="10"/>
      <c r="Z26" s="10"/>
    </row>
    <row r="27" spans="1:26" ht="50" x14ac:dyDescent="0.45">
      <c r="A27" s="174"/>
      <c r="B27" s="179"/>
      <c r="C27" s="183" t="s">
        <v>774</v>
      </c>
      <c r="D27" s="181" t="s">
        <v>541</v>
      </c>
      <c r="E27" s="178"/>
      <c r="F27" s="178"/>
      <c r="G27" s="178"/>
      <c r="H27" s="10"/>
      <c r="I27" s="10"/>
      <c r="J27" s="10"/>
      <c r="K27" s="10"/>
      <c r="L27" s="10"/>
      <c r="M27" s="10"/>
      <c r="N27" s="10"/>
      <c r="O27" s="10"/>
      <c r="P27" s="10"/>
      <c r="Q27" s="10"/>
      <c r="R27" s="10"/>
      <c r="S27" s="10"/>
      <c r="T27" s="10"/>
      <c r="U27" s="10"/>
      <c r="V27" s="10"/>
      <c r="W27" s="10"/>
      <c r="X27" s="10"/>
      <c r="Y27" s="10"/>
      <c r="Z27" s="10"/>
    </row>
    <row r="28" spans="1:26" ht="27" customHeight="1" x14ac:dyDescent="0.45">
      <c r="A28" s="174"/>
      <c r="B28" s="179"/>
      <c r="C28" s="182" t="s">
        <v>534</v>
      </c>
      <c r="D28" s="181" t="s">
        <v>542</v>
      </c>
      <c r="E28" s="178"/>
      <c r="F28" s="178"/>
      <c r="G28" s="178"/>
      <c r="H28" s="10"/>
      <c r="I28" s="10"/>
      <c r="J28" s="10"/>
      <c r="K28" s="10"/>
      <c r="L28" s="10"/>
      <c r="M28" s="10"/>
      <c r="N28" s="10"/>
      <c r="O28" s="10"/>
      <c r="P28" s="10"/>
      <c r="Q28" s="10"/>
      <c r="R28" s="10"/>
      <c r="S28" s="10"/>
      <c r="T28" s="10"/>
      <c r="U28" s="10"/>
      <c r="V28" s="10"/>
      <c r="W28" s="10"/>
      <c r="X28" s="10"/>
      <c r="Y28" s="10"/>
      <c r="Z28" s="10"/>
    </row>
    <row r="29" spans="1:26" ht="27" customHeight="1" x14ac:dyDescent="0.45">
      <c r="A29" s="174"/>
      <c r="B29" s="179"/>
      <c r="C29" s="182" t="s">
        <v>535</v>
      </c>
      <c r="D29" s="181" t="s">
        <v>544</v>
      </c>
      <c r="E29" s="178"/>
      <c r="F29" s="178"/>
      <c r="G29" s="178"/>
      <c r="H29" s="10"/>
      <c r="I29" s="10"/>
      <c r="J29" s="10"/>
      <c r="K29" s="10"/>
      <c r="L29" s="10"/>
      <c r="M29" s="10"/>
      <c r="N29" s="10"/>
      <c r="O29" s="10"/>
      <c r="P29" s="10"/>
      <c r="Q29" s="10"/>
      <c r="R29" s="10"/>
      <c r="S29" s="10"/>
      <c r="T29" s="10"/>
      <c r="U29" s="10"/>
      <c r="V29" s="10"/>
      <c r="W29" s="10"/>
      <c r="X29" s="10"/>
      <c r="Y29" s="10"/>
      <c r="Z29" s="10"/>
    </row>
    <row r="30" spans="1:26" ht="27" customHeight="1" x14ac:dyDescent="0.45">
      <c r="A30" s="174"/>
      <c r="B30" s="179"/>
      <c r="C30" s="182" t="s">
        <v>536</v>
      </c>
      <c r="D30" s="181" t="s">
        <v>543</v>
      </c>
      <c r="E30" s="178"/>
      <c r="F30" s="178"/>
      <c r="G30" s="178"/>
      <c r="H30" s="10"/>
      <c r="I30" s="10"/>
      <c r="J30" s="10"/>
      <c r="K30" s="10"/>
      <c r="L30" s="10"/>
      <c r="M30" s="10"/>
      <c r="N30" s="10"/>
      <c r="O30" s="10"/>
      <c r="P30" s="10"/>
      <c r="Q30" s="10"/>
      <c r="R30" s="10"/>
      <c r="S30" s="10"/>
      <c r="T30" s="10"/>
      <c r="U30" s="10"/>
      <c r="V30" s="10"/>
      <c r="W30" s="10"/>
      <c r="X30" s="10"/>
      <c r="Y30" s="10"/>
      <c r="Z30" s="10"/>
    </row>
    <row r="31" spans="1:26" ht="27" customHeight="1" x14ac:dyDescent="0.45">
      <c r="A31" s="174"/>
      <c r="B31" s="179"/>
      <c r="C31" s="182" t="s">
        <v>537</v>
      </c>
      <c r="D31" s="181" t="s">
        <v>545</v>
      </c>
      <c r="E31" s="178"/>
      <c r="F31" s="178"/>
      <c r="G31" s="178"/>
      <c r="H31" s="10"/>
      <c r="I31" s="10"/>
      <c r="J31" s="10"/>
      <c r="K31" s="10"/>
      <c r="L31" s="10"/>
      <c r="M31" s="10"/>
      <c r="N31" s="10"/>
      <c r="O31" s="10"/>
      <c r="P31" s="10"/>
      <c r="Q31" s="10"/>
      <c r="R31" s="10"/>
      <c r="S31" s="10"/>
      <c r="T31" s="10"/>
      <c r="U31" s="10"/>
      <c r="V31" s="10"/>
      <c r="W31" s="10"/>
      <c r="X31" s="10"/>
      <c r="Y31" s="10"/>
      <c r="Z31" s="10"/>
    </row>
    <row r="32" spans="1:26" ht="27" customHeight="1" x14ac:dyDescent="0.45">
      <c r="A32" s="174"/>
      <c r="B32" s="179"/>
      <c r="C32" s="182" t="s">
        <v>538</v>
      </c>
      <c r="D32" s="181" t="s">
        <v>546</v>
      </c>
      <c r="E32" s="178"/>
      <c r="F32" s="178"/>
      <c r="G32" s="178"/>
      <c r="H32" s="10"/>
      <c r="I32" s="10"/>
      <c r="J32" s="10"/>
      <c r="K32" s="10"/>
      <c r="L32" s="10"/>
      <c r="M32" s="10"/>
      <c r="N32" s="10"/>
      <c r="O32" s="10"/>
      <c r="P32" s="10"/>
      <c r="Q32" s="10"/>
      <c r="R32" s="10"/>
      <c r="S32" s="10"/>
      <c r="T32" s="10"/>
      <c r="U32" s="10"/>
      <c r="V32" s="10"/>
      <c r="W32" s="10"/>
      <c r="X32" s="10"/>
      <c r="Y32" s="10"/>
      <c r="Z32" s="10"/>
    </row>
    <row r="33" spans="1:26" ht="27" customHeight="1" x14ac:dyDescent="0.45">
      <c r="A33" s="174"/>
      <c r="B33" s="174"/>
      <c r="C33" s="174"/>
      <c r="D33" s="174"/>
      <c r="E33" s="174"/>
      <c r="F33" s="174"/>
      <c r="G33" s="174"/>
      <c r="H33" s="10"/>
      <c r="I33" s="10"/>
      <c r="J33" s="10"/>
      <c r="K33" s="10"/>
      <c r="L33" s="10"/>
      <c r="M33" s="10"/>
      <c r="N33" s="10"/>
      <c r="O33" s="10"/>
      <c r="P33" s="10"/>
      <c r="Q33" s="10"/>
      <c r="R33" s="10"/>
      <c r="S33" s="10"/>
      <c r="T33" s="10"/>
      <c r="U33" s="10"/>
      <c r="V33" s="10"/>
      <c r="W33" s="10"/>
      <c r="X33" s="10"/>
      <c r="Y33" s="10"/>
      <c r="Z33" s="10"/>
    </row>
    <row r="34" spans="1:26" ht="27" customHeight="1" x14ac:dyDescent="0.45">
      <c r="A34" s="174"/>
      <c r="B34" s="174"/>
      <c r="C34" s="174"/>
      <c r="D34" s="174"/>
      <c r="E34" s="174"/>
      <c r="F34" s="174"/>
      <c r="G34" s="174"/>
      <c r="H34" s="10"/>
      <c r="I34" s="10"/>
      <c r="J34" s="10"/>
      <c r="K34" s="10"/>
      <c r="L34" s="10"/>
      <c r="M34" s="10"/>
      <c r="N34" s="10"/>
      <c r="O34" s="10"/>
      <c r="P34" s="10"/>
      <c r="Q34" s="10"/>
      <c r="R34" s="10"/>
      <c r="S34" s="10"/>
      <c r="T34" s="10"/>
      <c r="U34" s="10"/>
      <c r="V34" s="10"/>
      <c r="W34" s="10"/>
      <c r="X34" s="10"/>
      <c r="Y34" s="10"/>
      <c r="Z34" s="10"/>
    </row>
    <row r="35" spans="1:26" ht="27" customHeight="1" x14ac:dyDescent="0.45">
      <c r="A35" s="174"/>
      <c r="B35" s="174"/>
      <c r="C35" s="174"/>
      <c r="D35" s="174"/>
      <c r="E35" s="174"/>
      <c r="F35" s="174"/>
      <c r="G35" s="174"/>
      <c r="H35" s="10"/>
      <c r="I35" s="10"/>
      <c r="J35" s="10"/>
      <c r="K35" s="10"/>
      <c r="L35" s="10"/>
      <c r="M35" s="10"/>
      <c r="N35" s="10"/>
      <c r="O35" s="10"/>
      <c r="P35" s="10"/>
      <c r="Q35" s="10"/>
      <c r="R35" s="10"/>
      <c r="S35" s="10"/>
      <c r="T35" s="10"/>
      <c r="U35" s="10"/>
      <c r="V35" s="10"/>
      <c r="W35" s="10"/>
      <c r="X35" s="10"/>
      <c r="Y35" s="10"/>
      <c r="Z35" s="10"/>
    </row>
    <row r="36" spans="1:26" ht="27" customHeight="1" x14ac:dyDescent="0.45">
      <c r="A36" s="174"/>
      <c r="B36" s="174"/>
      <c r="C36" s="174"/>
      <c r="D36" s="174"/>
      <c r="E36" s="174"/>
      <c r="F36" s="174"/>
      <c r="G36" s="174"/>
      <c r="H36" s="10"/>
      <c r="I36" s="10"/>
      <c r="J36" s="10"/>
      <c r="K36" s="10"/>
      <c r="L36" s="10"/>
      <c r="M36" s="10"/>
      <c r="N36" s="10"/>
      <c r="O36" s="10"/>
      <c r="P36" s="10"/>
      <c r="Q36" s="10"/>
      <c r="R36" s="10"/>
      <c r="S36" s="10"/>
      <c r="T36" s="10"/>
      <c r="U36" s="10"/>
      <c r="V36" s="10"/>
      <c r="W36" s="10"/>
      <c r="X36" s="10"/>
      <c r="Y36" s="10"/>
      <c r="Z36" s="10"/>
    </row>
    <row r="37" spans="1:26" ht="27" customHeight="1" x14ac:dyDescent="0.45">
      <c r="A37" s="174"/>
      <c r="B37" s="174"/>
      <c r="C37" s="174"/>
      <c r="D37" s="174"/>
      <c r="E37" s="174"/>
      <c r="F37" s="174"/>
      <c r="G37" s="174"/>
      <c r="H37" s="10"/>
      <c r="I37" s="10"/>
      <c r="J37" s="10"/>
      <c r="K37" s="10"/>
      <c r="L37" s="10"/>
      <c r="M37" s="10"/>
      <c r="N37" s="10"/>
      <c r="O37" s="10"/>
      <c r="P37" s="10"/>
      <c r="Q37" s="10"/>
      <c r="R37" s="10"/>
      <c r="S37" s="10"/>
      <c r="T37" s="10"/>
      <c r="U37" s="10"/>
      <c r="V37" s="10"/>
      <c r="W37" s="10"/>
      <c r="X37" s="10"/>
      <c r="Y37" s="10"/>
      <c r="Z37" s="10"/>
    </row>
    <row r="38" spans="1:26" ht="27" customHeight="1" x14ac:dyDescent="0.45">
      <c r="A38" s="174"/>
      <c r="B38" s="174"/>
      <c r="C38" s="174"/>
      <c r="D38" s="174"/>
      <c r="E38" s="174"/>
      <c r="F38" s="174"/>
      <c r="G38" s="174"/>
      <c r="H38" s="10"/>
      <c r="I38" s="10"/>
      <c r="J38" s="10"/>
      <c r="K38" s="10"/>
      <c r="L38" s="10"/>
      <c r="M38" s="10"/>
      <c r="N38" s="10"/>
      <c r="O38" s="10"/>
      <c r="P38" s="10"/>
      <c r="Q38" s="10"/>
      <c r="R38" s="10"/>
      <c r="S38" s="10"/>
      <c r="T38" s="10"/>
      <c r="U38" s="10"/>
      <c r="V38" s="10"/>
      <c r="W38" s="10"/>
      <c r="X38" s="10"/>
      <c r="Y38" s="10"/>
      <c r="Z38" s="10"/>
    </row>
    <row r="39" spans="1:26" ht="222.75" customHeight="1" x14ac:dyDescent="0.45">
      <c r="A39" s="174"/>
      <c r="B39" s="174"/>
      <c r="C39" s="174"/>
      <c r="D39" s="174"/>
      <c r="E39" s="174"/>
      <c r="F39" s="174"/>
      <c r="G39" s="174"/>
      <c r="H39" s="10"/>
      <c r="I39" s="10"/>
      <c r="J39" s="10"/>
      <c r="K39" s="10"/>
      <c r="L39" s="10"/>
      <c r="M39" s="10"/>
      <c r="N39" s="10"/>
      <c r="O39" s="10"/>
      <c r="P39" s="10"/>
      <c r="Q39" s="10"/>
      <c r="R39" s="10"/>
      <c r="S39" s="10"/>
      <c r="T39" s="10"/>
      <c r="U39" s="10"/>
      <c r="V39" s="10"/>
      <c r="W39" s="10"/>
      <c r="X39" s="10"/>
      <c r="Y39" s="10"/>
      <c r="Z39" s="10"/>
    </row>
    <row r="40" spans="1:26" ht="204" customHeight="1" x14ac:dyDescent="0.45">
      <c r="A40" s="174"/>
      <c r="B40" s="174"/>
      <c r="C40" s="174"/>
      <c r="D40" s="174"/>
      <c r="E40" s="174"/>
      <c r="F40" s="174"/>
      <c r="G40" s="174"/>
      <c r="H40" s="10"/>
      <c r="I40" s="10"/>
      <c r="J40" s="10"/>
      <c r="K40" s="10"/>
      <c r="L40" s="10"/>
      <c r="M40" s="10"/>
      <c r="N40" s="10"/>
      <c r="O40" s="10"/>
      <c r="P40" s="10"/>
      <c r="Q40" s="10"/>
      <c r="R40" s="10"/>
      <c r="S40" s="10"/>
      <c r="T40" s="10"/>
      <c r="U40" s="10"/>
      <c r="V40" s="10"/>
      <c r="W40" s="10"/>
      <c r="X40" s="10"/>
      <c r="Y40" s="10"/>
      <c r="Z40" s="10"/>
    </row>
    <row r="41" spans="1:26" ht="180.75" customHeight="1" x14ac:dyDescent="0.45">
      <c r="A41" s="174"/>
      <c r="B41" s="174"/>
      <c r="C41" s="174"/>
      <c r="D41" s="174"/>
      <c r="E41" s="174"/>
      <c r="F41" s="174"/>
      <c r="G41" s="174"/>
      <c r="H41" s="10"/>
      <c r="I41" s="10"/>
      <c r="J41" s="10"/>
      <c r="K41" s="10"/>
      <c r="L41" s="10"/>
      <c r="M41" s="10"/>
      <c r="N41" s="10"/>
      <c r="O41" s="10"/>
      <c r="P41" s="10"/>
      <c r="Q41" s="10"/>
      <c r="R41" s="10"/>
      <c r="S41" s="10"/>
      <c r="T41" s="10"/>
      <c r="U41" s="10"/>
      <c r="V41" s="10"/>
      <c r="W41" s="10"/>
      <c r="X41" s="10"/>
      <c r="Y41" s="10"/>
      <c r="Z41" s="10"/>
    </row>
    <row r="42" spans="1:26" ht="27" customHeight="1" x14ac:dyDescent="0.45">
      <c r="A42" s="174"/>
      <c r="B42" s="174"/>
      <c r="C42" s="174"/>
      <c r="D42" s="174"/>
      <c r="E42" s="174"/>
      <c r="F42" s="174"/>
      <c r="G42" s="174"/>
      <c r="H42" s="10"/>
      <c r="I42" s="10"/>
      <c r="J42" s="10"/>
      <c r="K42" s="10"/>
      <c r="L42" s="10"/>
      <c r="M42" s="10"/>
      <c r="N42" s="10"/>
      <c r="O42" s="10"/>
      <c r="P42" s="10"/>
      <c r="Q42" s="10"/>
      <c r="R42" s="10"/>
      <c r="S42" s="10"/>
      <c r="T42" s="10"/>
      <c r="U42" s="10"/>
      <c r="V42" s="10"/>
      <c r="W42" s="10"/>
      <c r="X42" s="10"/>
      <c r="Y42" s="10"/>
      <c r="Z42" s="10"/>
    </row>
    <row r="43" spans="1:26" ht="27" customHeight="1" x14ac:dyDescent="0.45">
      <c r="A43" s="174"/>
      <c r="B43" s="174"/>
      <c r="C43" s="174"/>
      <c r="D43" s="174"/>
      <c r="E43" s="174"/>
      <c r="F43" s="174"/>
      <c r="G43" s="174"/>
      <c r="H43" s="10"/>
      <c r="I43" s="10"/>
      <c r="J43" s="10"/>
      <c r="K43" s="10"/>
      <c r="L43" s="10"/>
      <c r="M43" s="10"/>
      <c r="N43" s="10"/>
      <c r="O43" s="10"/>
      <c r="P43" s="10"/>
      <c r="Q43" s="10"/>
      <c r="R43" s="10"/>
      <c r="S43" s="10"/>
      <c r="T43" s="10"/>
      <c r="U43" s="10"/>
      <c r="V43" s="10"/>
      <c r="W43" s="10"/>
      <c r="X43" s="10"/>
      <c r="Y43" s="10"/>
      <c r="Z43" s="10"/>
    </row>
    <row r="44" spans="1:26" ht="27" customHeight="1" x14ac:dyDescent="0.45">
      <c r="A44" s="174"/>
      <c r="B44" s="174"/>
      <c r="C44" s="174"/>
      <c r="D44" s="174"/>
      <c r="E44" s="174"/>
      <c r="F44" s="174"/>
      <c r="G44" s="174"/>
      <c r="H44" s="10"/>
      <c r="I44" s="10"/>
      <c r="J44" s="10"/>
      <c r="K44" s="10"/>
      <c r="L44" s="10"/>
      <c r="M44" s="10"/>
      <c r="N44" s="10"/>
      <c r="O44" s="10"/>
      <c r="P44" s="10"/>
      <c r="Q44" s="10"/>
      <c r="R44" s="10"/>
      <c r="S44" s="10"/>
      <c r="T44" s="10"/>
      <c r="U44" s="10"/>
      <c r="V44" s="10"/>
      <c r="W44" s="10"/>
      <c r="X44" s="10"/>
      <c r="Y44" s="10"/>
      <c r="Z44" s="10"/>
    </row>
    <row r="45" spans="1:26" ht="27" customHeight="1" x14ac:dyDescent="0.45">
      <c r="A45" s="174"/>
      <c r="B45" s="178"/>
      <c r="C45" s="178"/>
      <c r="D45" s="178"/>
      <c r="E45" s="178"/>
      <c r="F45" s="178"/>
      <c r="G45" s="178"/>
      <c r="H45" s="10"/>
      <c r="I45" s="10"/>
      <c r="J45" s="10"/>
      <c r="K45" s="10"/>
      <c r="L45" s="10"/>
      <c r="M45" s="10"/>
      <c r="N45" s="10"/>
      <c r="O45" s="10"/>
      <c r="P45" s="10"/>
      <c r="Q45" s="10"/>
      <c r="R45" s="10"/>
      <c r="S45" s="10"/>
      <c r="T45" s="10"/>
      <c r="U45" s="10"/>
      <c r="V45" s="10"/>
      <c r="W45" s="10"/>
      <c r="X45" s="10"/>
      <c r="Y45" s="10"/>
      <c r="Z45" s="10"/>
    </row>
    <row r="46" spans="1:26" ht="27" customHeight="1" x14ac:dyDescent="0.45">
      <c r="A46" s="174"/>
      <c r="B46" s="178"/>
      <c r="C46" s="177" t="s">
        <v>24</v>
      </c>
      <c r="D46" s="177" t="s">
        <v>449</v>
      </c>
      <c r="E46" s="178"/>
      <c r="F46" s="178"/>
      <c r="G46" s="178"/>
      <c r="H46" s="10"/>
      <c r="I46" s="10"/>
      <c r="J46" s="10"/>
      <c r="K46" s="10"/>
      <c r="L46" s="10"/>
      <c r="M46" s="10"/>
      <c r="N46" s="10"/>
      <c r="O46" s="10"/>
      <c r="P46" s="10"/>
      <c r="Q46" s="10"/>
      <c r="R46" s="10"/>
      <c r="S46" s="10"/>
      <c r="T46" s="10"/>
      <c r="U46" s="10"/>
      <c r="V46" s="10"/>
      <c r="W46" s="10"/>
      <c r="X46" s="10"/>
      <c r="Y46" s="10"/>
      <c r="Z46" s="10"/>
    </row>
    <row r="47" spans="1:26" ht="41.25" customHeight="1" x14ac:dyDescent="0.45">
      <c r="A47" s="174"/>
      <c r="B47" s="178"/>
      <c r="C47" s="184" t="s">
        <v>49</v>
      </c>
      <c r="D47" s="181" t="s">
        <v>551</v>
      </c>
      <c r="E47" s="178"/>
      <c r="F47" s="178"/>
      <c r="G47" s="178"/>
      <c r="H47" s="10"/>
      <c r="I47" s="10"/>
      <c r="J47" s="10"/>
      <c r="K47" s="10"/>
      <c r="L47" s="10"/>
      <c r="M47" s="10"/>
      <c r="N47" s="10"/>
      <c r="O47" s="10"/>
      <c r="P47" s="10"/>
      <c r="Q47" s="10"/>
      <c r="R47" s="10"/>
      <c r="S47" s="10"/>
      <c r="T47" s="10"/>
      <c r="U47" s="10"/>
      <c r="V47" s="10"/>
      <c r="W47" s="10"/>
      <c r="X47" s="10"/>
      <c r="Y47" s="10"/>
      <c r="Z47" s="10"/>
    </row>
    <row r="48" spans="1:26" ht="40.5" customHeight="1" x14ac:dyDescent="0.45">
      <c r="A48" s="174"/>
      <c r="B48" s="178"/>
      <c r="C48" s="181" t="s">
        <v>547</v>
      </c>
      <c r="D48" s="181" t="s">
        <v>550</v>
      </c>
      <c r="E48" s="178"/>
      <c r="F48" s="178"/>
      <c r="G48" s="178"/>
      <c r="H48" s="10"/>
      <c r="I48" s="10"/>
      <c r="J48" s="10"/>
      <c r="K48" s="10"/>
      <c r="L48" s="10"/>
      <c r="M48" s="10"/>
      <c r="N48" s="10"/>
      <c r="O48" s="10"/>
      <c r="P48" s="10"/>
      <c r="Q48" s="10"/>
      <c r="R48" s="10"/>
      <c r="S48" s="10"/>
      <c r="T48" s="10"/>
      <c r="U48" s="10"/>
      <c r="V48" s="10"/>
      <c r="W48" s="10"/>
      <c r="X48" s="10"/>
      <c r="Y48" s="10"/>
      <c r="Z48" s="10"/>
    </row>
    <row r="49" spans="1:26" ht="62.5" x14ac:dyDescent="0.45">
      <c r="A49" s="174"/>
      <c r="B49" s="178"/>
      <c r="C49" s="182" t="s">
        <v>548</v>
      </c>
      <c r="D49" s="181" t="s">
        <v>552</v>
      </c>
      <c r="E49" s="178"/>
      <c r="F49" s="178"/>
      <c r="G49" s="178"/>
      <c r="H49" s="10"/>
      <c r="I49" s="10"/>
      <c r="J49" s="10"/>
      <c r="K49" s="10"/>
      <c r="L49" s="10"/>
      <c r="M49" s="10"/>
      <c r="N49" s="10"/>
      <c r="O49" s="10"/>
      <c r="P49" s="10"/>
      <c r="Q49" s="10"/>
      <c r="R49" s="10"/>
      <c r="S49" s="10"/>
      <c r="T49" s="10"/>
      <c r="U49" s="10"/>
      <c r="V49" s="10"/>
      <c r="W49" s="10"/>
      <c r="X49" s="10"/>
      <c r="Y49" s="10"/>
      <c r="Z49" s="10"/>
    </row>
    <row r="50" spans="1:26" ht="56.25" customHeight="1" x14ac:dyDescent="0.45">
      <c r="A50" s="174"/>
      <c r="B50" s="178"/>
      <c r="C50" s="182" t="s">
        <v>549</v>
      </c>
      <c r="D50" s="181" t="s">
        <v>553</v>
      </c>
      <c r="E50" s="178"/>
      <c r="F50" s="178"/>
      <c r="G50" s="178"/>
      <c r="H50" s="10"/>
      <c r="I50" s="10"/>
      <c r="J50" s="10"/>
      <c r="K50" s="10"/>
      <c r="L50" s="10"/>
      <c r="M50" s="10"/>
      <c r="N50" s="10"/>
      <c r="O50" s="10"/>
      <c r="P50" s="10"/>
      <c r="Q50" s="10"/>
      <c r="R50" s="10"/>
      <c r="S50" s="10"/>
      <c r="T50" s="10"/>
      <c r="U50" s="10"/>
      <c r="V50" s="10"/>
      <c r="W50" s="10"/>
      <c r="X50" s="10"/>
      <c r="Y50" s="10"/>
      <c r="Z50" s="10"/>
    </row>
    <row r="51" spans="1:26" ht="56.25" customHeight="1" x14ac:dyDescent="0.45">
      <c r="A51" s="174"/>
      <c r="B51" s="178"/>
      <c r="C51" s="181" t="s">
        <v>73</v>
      </c>
      <c r="D51" s="181" t="s">
        <v>554</v>
      </c>
      <c r="E51" s="178"/>
      <c r="F51" s="178"/>
      <c r="G51" s="178"/>
      <c r="H51" s="10"/>
      <c r="I51" s="10"/>
      <c r="J51" s="10"/>
      <c r="K51" s="10"/>
      <c r="L51" s="10"/>
      <c r="M51" s="10"/>
      <c r="N51" s="10"/>
      <c r="O51" s="10"/>
      <c r="P51" s="10"/>
      <c r="Q51" s="10"/>
      <c r="R51" s="10"/>
      <c r="S51" s="10"/>
      <c r="T51" s="10"/>
      <c r="U51" s="10"/>
      <c r="V51" s="10"/>
      <c r="W51" s="10"/>
      <c r="X51" s="10"/>
      <c r="Y51" s="10"/>
      <c r="Z51" s="10"/>
    </row>
    <row r="52" spans="1:26" ht="11.25" customHeight="1" x14ac:dyDescent="0.45">
      <c r="A52" s="174"/>
      <c r="B52" s="178"/>
      <c r="C52" s="178"/>
      <c r="D52" s="178"/>
      <c r="E52" s="178"/>
      <c r="F52" s="178"/>
      <c r="G52" s="178"/>
      <c r="H52" s="10"/>
      <c r="I52" s="10"/>
      <c r="J52" s="10"/>
      <c r="K52" s="10"/>
      <c r="L52" s="10"/>
      <c r="M52" s="10"/>
      <c r="N52" s="10"/>
      <c r="O52" s="10"/>
      <c r="P52" s="10"/>
      <c r="Q52" s="10"/>
      <c r="R52" s="10"/>
      <c r="S52" s="10"/>
      <c r="T52" s="10"/>
      <c r="U52" s="10"/>
      <c r="V52" s="10"/>
      <c r="W52" s="10"/>
      <c r="X52" s="10"/>
      <c r="Y52" s="10"/>
      <c r="Z52" s="10"/>
    </row>
    <row r="53" spans="1:26" ht="15.75" customHeight="1" x14ac:dyDescent="0.45">
      <c r="A53"/>
      <c r="B53" s="185"/>
      <c r="C53" s="185"/>
      <c r="D53" s="185"/>
      <c r="E53" s="185"/>
      <c r="F53" s="186"/>
      <c r="G53" s="186"/>
      <c r="H53" s="147"/>
      <c r="I53" s="147"/>
      <c r="J53" s="147"/>
      <c r="K53" s="11"/>
      <c r="L53" s="11"/>
      <c r="M53" s="11"/>
      <c r="N53" s="11"/>
      <c r="O53" s="11"/>
      <c r="P53" s="11"/>
      <c r="Q53" s="11"/>
      <c r="R53" s="11"/>
      <c r="S53" s="11"/>
      <c r="T53" s="11"/>
      <c r="U53" s="11"/>
      <c r="V53" s="11"/>
      <c r="W53" s="11"/>
      <c r="X53" s="11"/>
      <c r="Y53" s="11"/>
      <c r="Z53" s="11"/>
    </row>
    <row r="54" spans="1:26" ht="15.75" customHeight="1" x14ac:dyDescent="0.45">
      <c r="A54" s="175"/>
      <c r="B54" s="187" t="s">
        <v>450</v>
      </c>
      <c r="C54" s="186"/>
      <c r="D54" s="186"/>
      <c r="E54" s="186"/>
      <c r="F54" s="178"/>
      <c r="G54" s="178"/>
      <c r="H54" s="11"/>
      <c r="I54" s="11"/>
      <c r="J54" s="11"/>
      <c r="K54" s="11"/>
      <c r="L54" s="11"/>
      <c r="M54" s="11"/>
      <c r="N54" s="11"/>
      <c r="O54" s="11"/>
      <c r="P54" s="11"/>
      <c r="Q54" s="11"/>
      <c r="R54" s="11"/>
      <c r="S54" s="11"/>
      <c r="T54" s="11"/>
      <c r="U54" s="11"/>
      <c r="V54" s="11"/>
      <c r="W54" s="11"/>
      <c r="X54" s="11"/>
      <c r="Y54" s="11"/>
      <c r="Z54" s="11"/>
    </row>
    <row r="55" spans="1:26" ht="15.75" customHeight="1" x14ac:dyDescent="0.45">
      <c r="A55" s="175"/>
      <c r="B55" s="186"/>
      <c r="C55" s="186"/>
      <c r="D55" s="186"/>
      <c r="E55" s="186"/>
      <c r="F55" s="178"/>
      <c r="G55" s="178"/>
      <c r="H55" s="11"/>
      <c r="I55" s="11"/>
      <c r="J55" s="11"/>
      <c r="K55" s="11"/>
      <c r="L55" s="11"/>
      <c r="M55" s="11"/>
      <c r="N55" s="11"/>
      <c r="O55" s="11"/>
      <c r="P55" s="11"/>
      <c r="Q55" s="11"/>
      <c r="R55" s="11"/>
      <c r="S55" s="11"/>
      <c r="T55" s="11"/>
      <c r="U55" s="11"/>
      <c r="V55" s="11"/>
      <c r="W55" s="11"/>
      <c r="X55" s="11"/>
      <c r="Y55" s="11"/>
      <c r="Z55" s="11"/>
    </row>
    <row r="56" spans="1:26" ht="15.75" customHeight="1" x14ac:dyDescent="0.45">
      <c r="A56" s="175"/>
      <c r="B56" s="188" t="s">
        <v>447</v>
      </c>
      <c r="C56" s="188" t="s">
        <v>448</v>
      </c>
      <c r="D56" s="284" t="s">
        <v>449</v>
      </c>
      <c r="E56" s="285"/>
      <c r="F56" s="178"/>
      <c r="G56" s="178"/>
      <c r="H56" s="11"/>
      <c r="I56" s="11"/>
      <c r="J56" s="11"/>
      <c r="K56" s="11"/>
      <c r="L56" s="11"/>
      <c r="M56" s="11"/>
      <c r="N56" s="11"/>
      <c r="O56" s="11"/>
      <c r="P56" s="11"/>
      <c r="Q56" s="11"/>
      <c r="R56" s="11"/>
      <c r="S56" s="11"/>
      <c r="T56" s="11"/>
      <c r="U56" s="11"/>
      <c r="V56" s="11"/>
      <c r="W56" s="11"/>
      <c r="X56" s="11"/>
      <c r="Y56" s="11"/>
      <c r="Z56" s="11"/>
    </row>
    <row r="57" spans="1:26" ht="51.75" customHeight="1" x14ac:dyDescent="0.45">
      <c r="A57" s="175"/>
      <c r="B57" s="189">
        <v>2</v>
      </c>
      <c r="C57" s="190">
        <v>46170</v>
      </c>
      <c r="D57" s="282" t="s">
        <v>529</v>
      </c>
      <c r="E57" s="283"/>
      <c r="F57" s="178"/>
      <c r="G57" s="178"/>
      <c r="H57" s="11"/>
      <c r="I57" s="11"/>
      <c r="J57" s="11"/>
      <c r="K57" s="11"/>
      <c r="L57" s="11"/>
      <c r="M57" s="11"/>
      <c r="N57" s="11"/>
      <c r="O57" s="11"/>
      <c r="P57" s="11"/>
      <c r="Q57" s="11"/>
      <c r="R57" s="11"/>
      <c r="S57" s="11"/>
      <c r="T57" s="11"/>
      <c r="U57" s="11"/>
      <c r="V57" s="11"/>
      <c r="W57" s="11"/>
      <c r="X57" s="11"/>
      <c r="Y57" s="11"/>
      <c r="Z57" s="11"/>
    </row>
    <row r="58" spans="1:26" ht="46.5" customHeight="1" x14ac:dyDescent="0.45">
      <c r="A58" s="175"/>
      <c r="B58" s="191">
        <v>1.5</v>
      </c>
      <c r="C58" s="189">
        <v>2025</v>
      </c>
      <c r="D58" s="282" t="s">
        <v>778</v>
      </c>
      <c r="E58" s="283"/>
      <c r="F58" s="178"/>
      <c r="G58" s="178"/>
      <c r="H58" s="11"/>
      <c r="I58" s="11"/>
      <c r="J58" s="11"/>
      <c r="K58" s="11"/>
      <c r="L58" s="11"/>
      <c r="M58" s="11"/>
      <c r="N58" s="11"/>
      <c r="O58" s="11"/>
      <c r="P58" s="11"/>
      <c r="Q58" s="11"/>
      <c r="R58" s="11"/>
      <c r="S58" s="11"/>
      <c r="T58" s="11"/>
      <c r="U58" s="11"/>
      <c r="V58" s="11"/>
      <c r="W58" s="11"/>
      <c r="X58" s="11"/>
      <c r="Y58" s="11"/>
      <c r="Z58" s="11"/>
    </row>
    <row r="59" spans="1:26" ht="15.75" customHeight="1" x14ac:dyDescent="0.45">
      <c r="A59" s="175"/>
      <c r="B59" s="189">
        <v>1</v>
      </c>
      <c r="C59" s="189">
        <v>2020</v>
      </c>
      <c r="D59" s="282" t="s">
        <v>451</v>
      </c>
      <c r="E59" s="283"/>
      <c r="F59" s="178"/>
      <c r="G59" s="178"/>
      <c r="H59" s="11"/>
      <c r="I59" s="11"/>
      <c r="J59" s="11"/>
      <c r="K59" s="11"/>
      <c r="L59" s="11"/>
      <c r="M59" s="11"/>
      <c r="N59" s="11"/>
      <c r="O59" s="11"/>
      <c r="P59" s="11"/>
      <c r="Q59" s="11"/>
      <c r="R59" s="11"/>
      <c r="S59" s="11"/>
      <c r="T59" s="11"/>
      <c r="U59" s="11"/>
      <c r="V59" s="11"/>
      <c r="W59" s="11"/>
      <c r="X59" s="11"/>
      <c r="Y59" s="11"/>
      <c r="Z59" s="11"/>
    </row>
    <row r="60" spans="1:26" ht="15.75" customHeight="1" x14ac:dyDescent="0.45">
      <c r="A60" s="174"/>
      <c r="B60" s="178"/>
      <c r="C60" s="178"/>
      <c r="D60" s="178"/>
      <c r="E60" s="178"/>
      <c r="F60" s="178"/>
      <c r="G60" s="178"/>
      <c r="H60" s="11"/>
      <c r="I60" s="11"/>
      <c r="J60" s="11"/>
      <c r="K60" s="11"/>
      <c r="L60" s="11"/>
      <c r="M60" s="11"/>
      <c r="N60" s="11"/>
      <c r="O60" s="11"/>
      <c r="P60" s="11"/>
      <c r="Q60" s="11"/>
      <c r="R60" s="11"/>
      <c r="S60" s="11"/>
      <c r="T60" s="11"/>
      <c r="U60" s="11"/>
      <c r="V60" s="11"/>
      <c r="W60" s="11"/>
      <c r="X60" s="11"/>
      <c r="Y60" s="11"/>
      <c r="Z60" s="11"/>
    </row>
    <row r="61" spans="1:26" ht="15.75" customHeight="1" x14ac:dyDescent="0.45">
      <c r="A61" s="174"/>
      <c r="B61" s="174"/>
      <c r="C61" s="174"/>
      <c r="D61" s="174"/>
      <c r="E61" s="174"/>
      <c r="F61" s="174"/>
      <c r="G61" s="174"/>
      <c r="H61" s="11"/>
      <c r="I61" s="11"/>
      <c r="J61" s="11"/>
      <c r="K61" s="11"/>
      <c r="L61" s="11"/>
      <c r="M61" s="11"/>
      <c r="N61" s="11"/>
      <c r="O61" s="11"/>
      <c r="P61" s="11"/>
      <c r="Q61" s="11"/>
      <c r="R61" s="11"/>
      <c r="S61" s="11"/>
      <c r="T61" s="11"/>
      <c r="U61" s="11"/>
      <c r="V61" s="11"/>
      <c r="W61" s="11"/>
      <c r="X61" s="11"/>
      <c r="Y61" s="11"/>
      <c r="Z61" s="11"/>
    </row>
    <row r="62" spans="1:26" ht="15.75" customHeight="1" x14ac:dyDescent="0.45">
      <c r="A62" s="174"/>
      <c r="B62" s="174"/>
      <c r="C62" s="174"/>
      <c r="D62" s="174"/>
      <c r="E62" s="174"/>
      <c r="F62" s="174"/>
      <c r="G62" s="174"/>
      <c r="H62" s="11"/>
      <c r="I62" s="11"/>
      <c r="J62" s="11"/>
      <c r="K62" s="11"/>
      <c r="L62" s="11"/>
      <c r="M62" s="11"/>
      <c r="N62" s="11"/>
      <c r="O62" s="11"/>
      <c r="P62" s="11"/>
      <c r="Q62" s="11"/>
      <c r="R62" s="11"/>
      <c r="S62" s="11"/>
      <c r="T62" s="11"/>
      <c r="U62" s="11"/>
      <c r="V62" s="11"/>
      <c r="W62" s="11"/>
      <c r="X62" s="11"/>
      <c r="Y62" s="11"/>
      <c r="Z62" s="11"/>
    </row>
    <row r="63" spans="1:26" ht="15.75" customHeight="1" x14ac:dyDescent="0.45">
      <c r="A63" s="174"/>
      <c r="B63" s="174"/>
      <c r="C63" s="174"/>
      <c r="D63" s="174"/>
      <c r="E63" s="174"/>
      <c r="F63" s="174"/>
      <c r="G63" s="174"/>
      <c r="H63" s="11"/>
      <c r="I63" s="11"/>
      <c r="J63" s="11"/>
      <c r="K63" s="11"/>
      <c r="L63" s="11"/>
      <c r="M63" s="11"/>
      <c r="N63" s="11"/>
      <c r="O63" s="11"/>
      <c r="P63" s="11"/>
      <c r="Q63" s="11"/>
      <c r="R63" s="11"/>
      <c r="S63" s="11"/>
      <c r="T63" s="11"/>
      <c r="U63" s="11"/>
      <c r="V63" s="11"/>
      <c r="W63" s="11"/>
      <c r="X63" s="11"/>
      <c r="Y63" s="11"/>
      <c r="Z63" s="11"/>
    </row>
    <row r="64" spans="1:26" ht="15.75" hidden="1" customHeight="1" x14ac:dyDescent="0.45">
      <c r="A64" s="174"/>
      <c r="B64" s="174"/>
      <c r="C64" s="174"/>
      <c r="D64" s="174"/>
      <c r="E64" s="174"/>
      <c r="F64" s="174"/>
      <c r="G64" s="174"/>
      <c r="H64" s="11"/>
      <c r="I64" s="11"/>
      <c r="J64" s="11"/>
      <c r="K64" s="11"/>
      <c r="L64" s="11"/>
      <c r="M64" s="11"/>
      <c r="N64" s="11"/>
      <c r="O64" s="11"/>
      <c r="P64" s="11"/>
      <c r="Q64" s="11"/>
      <c r="R64" s="11"/>
      <c r="S64" s="11"/>
      <c r="T64" s="11"/>
      <c r="U64" s="11"/>
      <c r="V64" s="11"/>
      <c r="W64" s="11"/>
      <c r="X64" s="11"/>
      <c r="Y64" s="11"/>
      <c r="Z64" s="11"/>
    </row>
    <row r="65" spans="1:26" ht="15.75" hidden="1" customHeight="1" x14ac:dyDescent="0.45">
      <c r="A65" s="174"/>
      <c r="B65" s="174"/>
      <c r="C65" s="174"/>
      <c r="D65" s="174"/>
      <c r="E65" s="174"/>
      <c r="F65" s="174"/>
      <c r="G65" s="174"/>
      <c r="H65" s="11"/>
      <c r="I65" s="11"/>
      <c r="J65" s="11"/>
      <c r="K65" s="11"/>
      <c r="L65" s="11"/>
      <c r="M65" s="11"/>
      <c r="N65" s="11"/>
      <c r="O65" s="11"/>
      <c r="P65" s="11"/>
      <c r="Q65" s="11"/>
      <c r="R65" s="11"/>
      <c r="S65" s="11"/>
      <c r="T65" s="11"/>
      <c r="U65" s="11"/>
      <c r="V65" s="11"/>
      <c r="W65" s="11"/>
      <c r="X65" s="11"/>
      <c r="Y65" s="11"/>
      <c r="Z65" s="11"/>
    </row>
    <row r="66" spans="1:26" ht="15.75" hidden="1" customHeight="1" x14ac:dyDescent="0.45">
      <c r="A66" s="174"/>
      <c r="B66" s="174"/>
      <c r="C66" s="174"/>
      <c r="D66" s="174"/>
      <c r="E66" s="174"/>
      <c r="F66" s="174"/>
      <c r="G66" s="174"/>
      <c r="H66" s="11"/>
      <c r="I66" s="11"/>
      <c r="J66" s="11"/>
      <c r="K66" s="11"/>
      <c r="L66" s="11"/>
      <c r="M66" s="11"/>
      <c r="N66" s="11"/>
      <c r="O66" s="11"/>
      <c r="P66" s="11"/>
      <c r="Q66" s="11"/>
      <c r="R66" s="11"/>
      <c r="S66" s="11"/>
      <c r="T66" s="11"/>
      <c r="U66" s="11"/>
      <c r="V66" s="11"/>
      <c r="W66" s="11"/>
      <c r="X66" s="11"/>
      <c r="Y66" s="11"/>
      <c r="Z66" s="11"/>
    </row>
    <row r="67" spans="1:26" ht="15.75" hidden="1" customHeight="1" x14ac:dyDescent="0.45">
      <c r="A67" s="174"/>
      <c r="B67" s="174"/>
      <c r="C67" s="174"/>
      <c r="D67" s="174"/>
      <c r="E67" s="174"/>
      <c r="F67" s="174"/>
      <c r="G67" s="174"/>
      <c r="H67" s="11"/>
      <c r="I67" s="11"/>
      <c r="J67" s="11"/>
      <c r="K67" s="11"/>
      <c r="L67" s="11"/>
      <c r="M67" s="11"/>
      <c r="N67" s="11"/>
      <c r="O67" s="11"/>
      <c r="P67" s="11"/>
      <c r="Q67" s="11"/>
      <c r="R67" s="11"/>
      <c r="S67" s="11"/>
      <c r="T67" s="11"/>
      <c r="U67" s="11"/>
      <c r="V67" s="11"/>
      <c r="W67" s="11"/>
      <c r="X67" s="11"/>
      <c r="Y67" s="11"/>
      <c r="Z67" s="11"/>
    </row>
    <row r="68" spans="1:26" ht="15.75" hidden="1" customHeight="1" x14ac:dyDescent="0.45">
      <c r="A68" s="174"/>
      <c r="B68" s="174"/>
      <c r="C68" s="174"/>
      <c r="D68" s="174"/>
      <c r="E68" s="174"/>
      <c r="F68" s="174"/>
      <c r="G68" s="174"/>
      <c r="H68" s="11"/>
      <c r="I68" s="11"/>
      <c r="J68" s="11"/>
      <c r="K68" s="11"/>
      <c r="L68" s="11"/>
      <c r="M68" s="11"/>
      <c r="N68" s="11"/>
      <c r="O68" s="11"/>
      <c r="P68" s="11"/>
      <c r="Q68" s="11"/>
      <c r="R68" s="11"/>
      <c r="S68" s="11"/>
      <c r="T68" s="11"/>
      <c r="U68" s="11"/>
      <c r="V68" s="11"/>
      <c r="W68" s="11"/>
      <c r="X68" s="11"/>
      <c r="Y68" s="11"/>
      <c r="Z68" s="11"/>
    </row>
    <row r="69" spans="1:26" ht="15.75" hidden="1" customHeight="1" x14ac:dyDescent="0.45">
      <c r="A69" s="174"/>
      <c r="B69" s="174"/>
      <c r="C69" s="174"/>
      <c r="D69" s="174"/>
      <c r="E69" s="174"/>
      <c r="F69" s="174"/>
      <c r="G69" s="174"/>
      <c r="H69" s="11"/>
      <c r="I69" s="11"/>
      <c r="J69" s="11"/>
      <c r="K69" s="11"/>
      <c r="L69" s="11"/>
      <c r="M69" s="11"/>
      <c r="N69" s="11"/>
      <c r="O69" s="11"/>
      <c r="P69" s="11"/>
      <c r="Q69" s="11"/>
      <c r="R69" s="11"/>
      <c r="S69" s="11"/>
      <c r="T69" s="11"/>
      <c r="U69" s="11"/>
      <c r="V69" s="11"/>
      <c r="W69" s="11"/>
      <c r="X69" s="11"/>
      <c r="Y69" s="11"/>
      <c r="Z69" s="11"/>
    </row>
    <row r="70" spans="1:26" ht="15.75" hidden="1" customHeight="1" x14ac:dyDescent="0.45">
      <c r="A70" s="174"/>
      <c r="B70" s="174"/>
      <c r="C70" s="174"/>
      <c r="D70" s="174"/>
      <c r="E70" s="174"/>
      <c r="F70" s="174"/>
      <c r="G70" s="174"/>
      <c r="H70" s="11"/>
      <c r="I70" s="11"/>
      <c r="J70" s="11"/>
      <c r="K70" s="11"/>
      <c r="L70" s="11"/>
      <c r="M70" s="11"/>
      <c r="N70" s="11"/>
      <c r="O70" s="11"/>
      <c r="P70" s="11"/>
      <c r="Q70" s="11"/>
      <c r="R70" s="11"/>
      <c r="S70" s="11"/>
      <c r="T70" s="11"/>
      <c r="U70" s="11"/>
      <c r="V70" s="11"/>
      <c r="W70" s="11"/>
      <c r="X70" s="11"/>
      <c r="Y70" s="11"/>
      <c r="Z70" s="11"/>
    </row>
    <row r="71" spans="1:26" ht="15.75" hidden="1" customHeight="1" x14ac:dyDescent="0.45">
      <c r="A71" s="174"/>
      <c r="B71" s="174"/>
      <c r="C71" s="174"/>
      <c r="D71" s="174"/>
      <c r="E71" s="174"/>
      <c r="F71" s="174"/>
      <c r="G71" s="174"/>
      <c r="H71" s="11"/>
      <c r="I71" s="11"/>
      <c r="J71" s="11"/>
      <c r="K71" s="11"/>
      <c r="L71" s="11"/>
      <c r="M71" s="11"/>
      <c r="N71" s="11"/>
      <c r="O71" s="11"/>
      <c r="P71" s="11"/>
      <c r="Q71" s="11"/>
      <c r="R71" s="11"/>
      <c r="S71" s="11"/>
      <c r="T71" s="11"/>
      <c r="U71" s="11"/>
      <c r="V71" s="11"/>
      <c r="W71" s="11"/>
      <c r="X71" s="11"/>
      <c r="Y71" s="11"/>
      <c r="Z71" s="11"/>
    </row>
    <row r="72" spans="1:26" ht="15.75" hidden="1" customHeight="1" x14ac:dyDescent="0.45">
      <c r="A72" s="174"/>
      <c r="B72" s="174"/>
      <c r="C72" s="174"/>
      <c r="D72" s="174"/>
      <c r="E72" s="174"/>
      <c r="F72" s="174"/>
      <c r="G72" s="174"/>
      <c r="H72" s="11"/>
      <c r="I72" s="11"/>
      <c r="J72" s="11"/>
      <c r="K72" s="11"/>
      <c r="L72" s="11"/>
      <c r="M72" s="11"/>
      <c r="N72" s="11"/>
      <c r="O72" s="11"/>
      <c r="P72" s="11"/>
      <c r="Q72" s="11"/>
      <c r="R72" s="11"/>
      <c r="S72" s="11"/>
      <c r="T72" s="11"/>
      <c r="U72" s="11"/>
      <c r="V72" s="11"/>
      <c r="W72" s="11"/>
      <c r="X72" s="11"/>
      <c r="Y72" s="11"/>
      <c r="Z72" s="11"/>
    </row>
    <row r="73" spans="1:26" ht="15.75" hidden="1" customHeight="1" x14ac:dyDescent="0.45">
      <c r="A73" s="174"/>
      <c r="B73" s="174"/>
      <c r="C73" s="174"/>
      <c r="D73" s="174"/>
      <c r="E73" s="174"/>
      <c r="F73" s="174"/>
      <c r="G73" s="174"/>
      <c r="H73" s="11"/>
      <c r="I73" s="11"/>
      <c r="J73" s="11"/>
      <c r="K73" s="11"/>
      <c r="L73" s="11"/>
      <c r="M73" s="11"/>
      <c r="N73" s="11"/>
      <c r="O73" s="11"/>
      <c r="P73" s="11"/>
      <c r="Q73" s="11"/>
      <c r="R73" s="11"/>
      <c r="S73" s="11"/>
      <c r="T73" s="11"/>
      <c r="U73" s="11"/>
      <c r="V73" s="11"/>
      <c r="W73" s="11"/>
      <c r="X73" s="11"/>
      <c r="Y73" s="11"/>
      <c r="Z73" s="11"/>
    </row>
    <row r="74" spans="1:26" ht="15.75" hidden="1" customHeight="1" x14ac:dyDescent="0.45">
      <c r="A74" s="174"/>
      <c r="B74" s="174"/>
      <c r="C74" s="174"/>
      <c r="D74" s="174"/>
      <c r="E74" s="174"/>
      <c r="F74" s="174"/>
      <c r="G74" s="174"/>
      <c r="H74" s="11"/>
      <c r="I74" s="11"/>
      <c r="J74" s="11"/>
      <c r="K74" s="11"/>
      <c r="L74" s="11"/>
      <c r="M74" s="11"/>
      <c r="N74" s="11"/>
      <c r="O74" s="11"/>
      <c r="P74" s="11"/>
      <c r="Q74" s="11"/>
      <c r="R74" s="11"/>
      <c r="S74" s="11"/>
      <c r="T74" s="11"/>
      <c r="U74" s="11"/>
      <c r="V74" s="11"/>
      <c r="W74" s="11"/>
      <c r="X74" s="11"/>
      <c r="Y74" s="11"/>
      <c r="Z74" s="11"/>
    </row>
    <row r="75" spans="1:26" ht="15.75" hidden="1" customHeight="1" x14ac:dyDescent="0.45">
      <c r="A75" s="174"/>
      <c r="B75" s="174"/>
      <c r="C75" s="174"/>
      <c r="D75" s="174"/>
      <c r="E75" s="174"/>
      <c r="F75" s="174"/>
      <c r="G75" s="174"/>
      <c r="H75" s="11"/>
      <c r="I75" s="11"/>
      <c r="J75" s="11"/>
      <c r="K75" s="11"/>
      <c r="L75" s="11"/>
      <c r="M75" s="11"/>
      <c r="N75" s="11"/>
      <c r="O75" s="11"/>
      <c r="P75" s="11"/>
      <c r="Q75" s="11"/>
      <c r="R75" s="11"/>
      <c r="S75" s="11"/>
      <c r="T75" s="11"/>
      <c r="U75" s="11"/>
      <c r="V75" s="11"/>
      <c r="W75" s="11"/>
      <c r="X75" s="11"/>
      <c r="Y75" s="11"/>
      <c r="Z75" s="11"/>
    </row>
    <row r="76" spans="1:26" ht="15.75" hidden="1" customHeight="1" x14ac:dyDescent="0.45">
      <c r="A76" s="174"/>
      <c r="B76" s="174"/>
      <c r="C76" s="174"/>
      <c r="D76" s="174"/>
      <c r="E76" s="174"/>
      <c r="F76" s="174"/>
      <c r="G76" s="174"/>
      <c r="H76" s="11"/>
      <c r="I76" s="11"/>
      <c r="J76" s="11"/>
      <c r="K76" s="11"/>
      <c r="L76" s="11"/>
      <c r="M76" s="11"/>
      <c r="N76" s="11"/>
      <c r="O76" s="11"/>
      <c r="P76" s="11"/>
      <c r="Q76" s="11"/>
      <c r="R76" s="11"/>
      <c r="S76" s="11"/>
      <c r="T76" s="11"/>
      <c r="U76" s="11"/>
      <c r="V76" s="11"/>
      <c r="W76" s="11"/>
      <c r="X76" s="11"/>
      <c r="Y76" s="11"/>
      <c r="Z76" s="11"/>
    </row>
    <row r="77" spans="1:26" ht="15.75" hidden="1" customHeight="1" x14ac:dyDescent="0.45">
      <c r="A77" s="174"/>
      <c r="B77" s="174"/>
      <c r="C77" s="174"/>
      <c r="D77" s="174"/>
      <c r="E77" s="174"/>
      <c r="F77" s="174"/>
      <c r="G77" s="174"/>
      <c r="H77" s="11"/>
      <c r="I77" s="11"/>
      <c r="J77" s="11"/>
      <c r="K77" s="11"/>
      <c r="L77" s="11"/>
      <c r="M77" s="11"/>
      <c r="N77" s="11"/>
      <c r="O77" s="11"/>
      <c r="P77" s="11"/>
      <c r="Q77" s="11"/>
      <c r="R77" s="11"/>
      <c r="S77" s="11"/>
      <c r="T77" s="11"/>
      <c r="U77" s="11"/>
      <c r="V77" s="11"/>
      <c r="W77" s="11"/>
      <c r="X77" s="11"/>
      <c r="Y77" s="11"/>
      <c r="Z77" s="11"/>
    </row>
    <row r="78" spans="1:26" ht="15.75" hidden="1" customHeight="1" x14ac:dyDescent="0.45">
      <c r="A78" s="174"/>
      <c r="B78" s="174"/>
      <c r="C78" s="174"/>
      <c r="D78" s="174"/>
      <c r="E78" s="174"/>
      <c r="F78" s="174"/>
      <c r="G78" s="174"/>
      <c r="H78" s="11"/>
      <c r="I78" s="11"/>
      <c r="J78" s="11"/>
      <c r="K78" s="11"/>
      <c r="L78" s="11"/>
      <c r="M78" s="11"/>
      <c r="N78" s="11"/>
      <c r="O78" s="11"/>
      <c r="P78" s="11"/>
      <c r="Q78" s="11"/>
      <c r="R78" s="11"/>
      <c r="S78" s="11"/>
      <c r="T78" s="11"/>
      <c r="U78" s="11"/>
      <c r="V78" s="11"/>
      <c r="W78" s="11"/>
      <c r="X78" s="11"/>
      <c r="Y78" s="11"/>
      <c r="Z78" s="11"/>
    </row>
    <row r="79" spans="1:26" ht="15.75" hidden="1" customHeight="1" x14ac:dyDescent="0.45">
      <c r="A79" s="174"/>
      <c r="B79" s="174"/>
      <c r="C79" s="174"/>
      <c r="D79" s="174"/>
      <c r="E79" s="174"/>
      <c r="F79" s="174"/>
      <c r="G79" s="174"/>
      <c r="H79" s="11"/>
      <c r="I79" s="11"/>
      <c r="J79" s="11"/>
      <c r="K79" s="11"/>
      <c r="L79" s="11"/>
      <c r="M79" s="11"/>
      <c r="N79" s="11"/>
      <c r="O79" s="11"/>
      <c r="P79" s="11"/>
      <c r="Q79" s="11"/>
      <c r="R79" s="11"/>
      <c r="S79" s="11"/>
      <c r="T79" s="11"/>
      <c r="U79" s="11"/>
      <c r="V79" s="11"/>
      <c r="W79" s="11"/>
      <c r="X79" s="11"/>
      <c r="Y79" s="11"/>
      <c r="Z79" s="11"/>
    </row>
    <row r="80" spans="1:26" ht="15.75" hidden="1" customHeight="1" x14ac:dyDescent="0.45">
      <c r="A80" s="174"/>
      <c r="B80" s="174"/>
      <c r="C80" s="174"/>
      <c r="D80" s="174"/>
      <c r="E80" s="174"/>
      <c r="F80" s="174"/>
      <c r="G80" s="174"/>
      <c r="H80" s="11"/>
      <c r="I80" s="11"/>
      <c r="J80" s="11"/>
      <c r="K80" s="11"/>
      <c r="L80" s="11"/>
      <c r="M80" s="11"/>
      <c r="N80" s="11"/>
      <c r="O80" s="11"/>
      <c r="P80" s="11"/>
      <c r="Q80" s="11"/>
      <c r="R80" s="11"/>
      <c r="S80" s="11"/>
      <c r="T80" s="11"/>
      <c r="U80" s="11"/>
      <c r="V80" s="11"/>
      <c r="W80" s="11"/>
      <c r="X80" s="11"/>
      <c r="Y80" s="11"/>
      <c r="Z80" s="11"/>
    </row>
    <row r="81" spans="1:26" ht="15.75" hidden="1" customHeight="1" x14ac:dyDescent="0.45">
      <c r="A81" s="174"/>
      <c r="B81" s="174"/>
      <c r="C81" s="174"/>
      <c r="D81" s="174"/>
      <c r="E81" s="174"/>
      <c r="F81" s="174"/>
      <c r="G81" s="174"/>
      <c r="H81" s="11"/>
      <c r="I81" s="11"/>
      <c r="J81" s="11"/>
      <c r="K81" s="11"/>
      <c r="L81" s="11"/>
      <c r="M81" s="11"/>
      <c r="N81" s="11"/>
      <c r="O81" s="11"/>
      <c r="P81" s="11"/>
      <c r="Q81" s="11"/>
      <c r="R81" s="11"/>
      <c r="S81" s="11"/>
      <c r="T81" s="11"/>
      <c r="U81" s="11"/>
      <c r="V81" s="11"/>
      <c r="W81" s="11"/>
      <c r="X81" s="11"/>
      <c r="Y81" s="11"/>
      <c r="Z81" s="11"/>
    </row>
    <row r="82" spans="1:26" ht="15.75" hidden="1" customHeight="1" x14ac:dyDescent="0.45">
      <c r="A82" s="174"/>
      <c r="B82" s="174"/>
      <c r="C82" s="174"/>
      <c r="D82" s="174"/>
      <c r="E82" s="174"/>
      <c r="F82" s="174"/>
      <c r="G82" s="174"/>
      <c r="H82" s="11"/>
      <c r="I82" s="11"/>
      <c r="J82" s="11"/>
      <c r="K82" s="11"/>
      <c r="L82" s="11"/>
      <c r="M82" s="11"/>
      <c r="N82" s="11"/>
      <c r="O82" s="11"/>
      <c r="P82" s="11"/>
      <c r="Q82" s="11"/>
      <c r="R82" s="11"/>
      <c r="S82" s="11"/>
      <c r="T82" s="11"/>
      <c r="U82" s="11"/>
      <c r="V82" s="11"/>
      <c r="W82" s="11"/>
      <c r="X82" s="11"/>
      <c r="Y82" s="11"/>
      <c r="Z82" s="11"/>
    </row>
    <row r="83" spans="1:26" ht="15.75" hidden="1" customHeight="1" x14ac:dyDescent="0.45">
      <c r="A83" s="174"/>
      <c r="B83" s="174"/>
      <c r="C83" s="174"/>
      <c r="D83" s="174"/>
      <c r="E83" s="174"/>
      <c r="F83" s="174"/>
      <c r="G83" s="174"/>
      <c r="H83" s="11"/>
      <c r="I83" s="11"/>
      <c r="J83" s="11"/>
      <c r="K83" s="11"/>
      <c r="L83" s="11"/>
      <c r="M83" s="11"/>
      <c r="N83" s="11"/>
      <c r="O83" s="11"/>
      <c r="P83" s="11"/>
      <c r="Q83" s="11"/>
      <c r="R83" s="11"/>
      <c r="S83" s="11"/>
      <c r="T83" s="11"/>
      <c r="U83" s="11"/>
      <c r="V83" s="11"/>
      <c r="W83" s="11"/>
      <c r="X83" s="11"/>
      <c r="Y83" s="11"/>
      <c r="Z83" s="11"/>
    </row>
    <row r="84" spans="1:26" ht="15.75" hidden="1" customHeight="1" x14ac:dyDescent="0.45">
      <c r="A84" s="174"/>
      <c r="B84" s="174"/>
      <c r="C84" s="174"/>
      <c r="D84" s="174"/>
      <c r="E84" s="174"/>
      <c r="F84" s="174"/>
      <c r="G84" s="174"/>
      <c r="H84" s="11"/>
      <c r="I84" s="11"/>
      <c r="J84" s="11"/>
      <c r="K84" s="11"/>
      <c r="L84" s="11"/>
      <c r="M84" s="11"/>
      <c r="N84" s="11"/>
      <c r="O84" s="11"/>
      <c r="P84" s="11"/>
      <c r="Q84" s="11"/>
      <c r="R84" s="11"/>
      <c r="S84" s="11"/>
      <c r="T84" s="11"/>
      <c r="U84" s="11"/>
      <c r="V84" s="11"/>
      <c r="W84" s="11"/>
      <c r="X84" s="11"/>
      <c r="Y84" s="11"/>
      <c r="Z84" s="11"/>
    </row>
    <row r="85" spans="1:26" ht="15.75" hidden="1" customHeight="1" x14ac:dyDescent="0.45">
      <c r="A85" s="174"/>
      <c r="B85" s="174"/>
      <c r="C85" s="174"/>
      <c r="D85" s="174"/>
      <c r="E85" s="174"/>
      <c r="F85" s="174"/>
      <c r="G85" s="174"/>
      <c r="H85" s="11"/>
      <c r="I85" s="11"/>
      <c r="J85" s="11"/>
      <c r="K85" s="11"/>
      <c r="L85" s="11"/>
      <c r="M85" s="11"/>
      <c r="N85" s="11"/>
      <c r="O85" s="11"/>
      <c r="P85" s="11"/>
      <c r="Q85" s="11"/>
      <c r="R85" s="11"/>
      <c r="S85" s="11"/>
      <c r="T85" s="11"/>
      <c r="U85" s="11"/>
      <c r="V85" s="11"/>
      <c r="W85" s="11"/>
      <c r="X85" s="11"/>
      <c r="Y85" s="11"/>
      <c r="Z85" s="11"/>
    </row>
    <row r="86" spans="1:26" ht="15.75" hidden="1" customHeight="1" x14ac:dyDescent="0.45">
      <c r="A86" s="174"/>
      <c r="B86" s="174"/>
      <c r="C86" s="174"/>
      <c r="D86" s="174"/>
      <c r="E86" s="174"/>
      <c r="F86" s="174"/>
      <c r="G86" s="174"/>
      <c r="H86" s="11"/>
      <c r="I86" s="11"/>
      <c r="J86" s="11"/>
      <c r="K86" s="11"/>
      <c r="L86" s="11"/>
      <c r="M86" s="11"/>
      <c r="N86" s="11"/>
      <c r="O86" s="11"/>
      <c r="P86" s="11"/>
      <c r="Q86" s="11"/>
      <c r="R86" s="11"/>
      <c r="S86" s="11"/>
      <c r="T86" s="11"/>
      <c r="U86" s="11"/>
      <c r="V86" s="11"/>
      <c r="W86" s="11"/>
      <c r="X86" s="11"/>
      <c r="Y86" s="11"/>
      <c r="Z86" s="11"/>
    </row>
    <row r="87" spans="1:26" ht="15.75" hidden="1" customHeight="1" x14ac:dyDescent="0.45">
      <c r="A87" s="174"/>
      <c r="B87" s="174"/>
      <c r="C87" s="174"/>
      <c r="D87" s="174"/>
      <c r="E87" s="174"/>
      <c r="F87" s="174"/>
      <c r="G87" s="174"/>
      <c r="H87" s="11"/>
      <c r="I87" s="11"/>
      <c r="J87" s="11"/>
      <c r="K87" s="11"/>
      <c r="L87" s="11"/>
      <c r="M87" s="11"/>
      <c r="N87" s="11"/>
      <c r="O87" s="11"/>
      <c r="P87" s="11"/>
      <c r="Q87" s="11"/>
      <c r="R87" s="11"/>
      <c r="S87" s="11"/>
      <c r="T87" s="11"/>
      <c r="U87" s="11"/>
      <c r="V87" s="11"/>
      <c r="W87" s="11"/>
      <c r="X87" s="11"/>
      <c r="Y87" s="11"/>
      <c r="Z87" s="11"/>
    </row>
    <row r="88" spans="1:26" ht="15.75" hidden="1" customHeight="1" x14ac:dyDescent="0.45">
      <c r="A88" s="174"/>
      <c r="B88" s="174"/>
      <c r="C88" s="174"/>
      <c r="D88" s="174"/>
      <c r="E88" s="174"/>
      <c r="F88" s="174"/>
      <c r="G88" s="174"/>
      <c r="H88" s="11"/>
      <c r="I88" s="11"/>
      <c r="J88" s="11"/>
      <c r="K88" s="11"/>
      <c r="L88" s="11"/>
      <c r="M88" s="11"/>
      <c r="N88" s="11"/>
      <c r="O88" s="11"/>
      <c r="P88" s="11"/>
      <c r="Q88" s="11"/>
      <c r="R88" s="11"/>
      <c r="S88" s="11"/>
      <c r="T88" s="11"/>
      <c r="U88" s="11"/>
      <c r="V88" s="11"/>
      <c r="W88" s="11"/>
      <c r="X88" s="11"/>
      <c r="Y88" s="11"/>
      <c r="Z88" s="11"/>
    </row>
    <row r="89" spans="1:26" ht="15.75" hidden="1" customHeight="1" x14ac:dyDescent="0.45">
      <c r="A89" s="174"/>
      <c r="B89" s="174"/>
      <c r="C89" s="174"/>
      <c r="D89" s="174"/>
      <c r="E89" s="174"/>
      <c r="F89" s="174"/>
      <c r="G89" s="174"/>
      <c r="H89" s="11"/>
      <c r="I89" s="11"/>
      <c r="J89" s="11"/>
      <c r="K89" s="11"/>
      <c r="L89" s="11"/>
      <c r="M89" s="11"/>
      <c r="N89" s="11"/>
      <c r="O89" s="11"/>
      <c r="P89" s="11"/>
      <c r="Q89" s="11"/>
      <c r="R89" s="11"/>
      <c r="S89" s="11"/>
      <c r="T89" s="11"/>
      <c r="U89" s="11"/>
      <c r="V89" s="11"/>
      <c r="W89" s="11"/>
      <c r="X89" s="11"/>
      <c r="Y89" s="11"/>
      <c r="Z89" s="11"/>
    </row>
    <row r="90" spans="1:26" ht="15.75" hidden="1" customHeight="1" x14ac:dyDescent="0.45">
      <c r="A90" s="174"/>
      <c r="B90" s="174"/>
      <c r="C90" s="174"/>
      <c r="D90" s="174"/>
      <c r="E90" s="174"/>
      <c r="F90" s="174"/>
      <c r="G90" s="174"/>
      <c r="H90" s="11"/>
      <c r="I90" s="11"/>
      <c r="J90" s="11"/>
      <c r="K90" s="11"/>
      <c r="L90" s="11"/>
      <c r="M90" s="11"/>
      <c r="N90" s="11"/>
      <c r="O90" s="11"/>
      <c r="P90" s="11"/>
      <c r="Q90" s="11"/>
      <c r="R90" s="11"/>
      <c r="S90" s="11"/>
      <c r="T90" s="11"/>
      <c r="U90" s="11"/>
      <c r="V90" s="11"/>
      <c r="W90" s="11"/>
      <c r="X90" s="11"/>
      <c r="Y90" s="11"/>
      <c r="Z90" s="11"/>
    </row>
    <row r="91" spans="1:26" ht="15.75" hidden="1" customHeight="1" x14ac:dyDescent="0.45">
      <c r="A91" s="174"/>
      <c r="B91" s="174"/>
      <c r="C91" s="174"/>
      <c r="D91" s="174"/>
      <c r="E91" s="174"/>
      <c r="F91" s="174"/>
      <c r="G91" s="174"/>
      <c r="H91" s="11"/>
      <c r="I91" s="11"/>
      <c r="J91" s="11"/>
      <c r="K91" s="11"/>
      <c r="L91" s="11"/>
      <c r="M91" s="11"/>
      <c r="N91" s="11"/>
      <c r="O91" s="11"/>
      <c r="P91" s="11"/>
      <c r="Q91" s="11"/>
      <c r="R91" s="11"/>
      <c r="S91" s="11"/>
      <c r="T91" s="11"/>
      <c r="U91" s="11"/>
      <c r="V91" s="11"/>
      <c r="W91" s="11"/>
      <c r="X91" s="11"/>
      <c r="Y91" s="11"/>
      <c r="Z91" s="11"/>
    </row>
    <row r="92" spans="1:26" ht="15.75" hidden="1" customHeight="1" x14ac:dyDescent="0.45">
      <c r="A92" s="174"/>
      <c r="B92" s="174"/>
      <c r="C92" s="174"/>
      <c r="D92" s="174"/>
      <c r="E92" s="174"/>
      <c r="F92" s="174"/>
      <c r="G92" s="174"/>
      <c r="H92" s="11"/>
      <c r="I92" s="11"/>
      <c r="J92" s="11"/>
      <c r="K92" s="11"/>
      <c r="L92" s="11"/>
      <c r="M92" s="11"/>
      <c r="N92" s="11"/>
      <c r="O92" s="11"/>
      <c r="P92" s="11"/>
      <c r="Q92" s="11"/>
      <c r="R92" s="11"/>
      <c r="S92" s="11"/>
      <c r="T92" s="11"/>
      <c r="U92" s="11"/>
      <c r="V92" s="11"/>
      <c r="W92" s="11"/>
      <c r="X92" s="11"/>
      <c r="Y92" s="11"/>
      <c r="Z92" s="11"/>
    </row>
    <row r="93" spans="1:26" ht="15.75" hidden="1" customHeight="1" x14ac:dyDescent="0.45">
      <c r="A93" s="174"/>
      <c r="B93" s="174"/>
      <c r="C93" s="174"/>
      <c r="D93" s="174"/>
      <c r="E93" s="174"/>
      <c r="F93" s="174"/>
      <c r="G93" s="174"/>
      <c r="H93" s="11"/>
      <c r="I93" s="11"/>
      <c r="J93" s="11"/>
      <c r="K93" s="11"/>
      <c r="L93" s="11"/>
      <c r="M93" s="11"/>
      <c r="N93" s="11"/>
      <c r="O93" s="11"/>
      <c r="P93" s="11"/>
      <c r="Q93" s="11"/>
      <c r="R93" s="11"/>
      <c r="S93" s="11"/>
      <c r="T93" s="11"/>
      <c r="U93" s="11"/>
      <c r="V93" s="11"/>
      <c r="W93" s="11"/>
      <c r="X93" s="11"/>
      <c r="Y93" s="11"/>
      <c r="Z93" s="11"/>
    </row>
    <row r="94" spans="1:26" ht="15.75" hidden="1" customHeight="1" x14ac:dyDescent="0.45">
      <c r="A94" s="174"/>
      <c r="B94" s="174"/>
      <c r="C94" s="174"/>
      <c r="D94" s="174"/>
      <c r="E94" s="174"/>
      <c r="F94" s="174"/>
      <c r="G94" s="174"/>
      <c r="H94" s="11"/>
      <c r="I94" s="11"/>
      <c r="J94" s="11"/>
      <c r="K94" s="11"/>
      <c r="L94" s="11"/>
      <c r="M94" s="11"/>
      <c r="N94" s="11"/>
      <c r="O94" s="11"/>
      <c r="P94" s="11"/>
      <c r="Q94" s="11"/>
      <c r="R94" s="11"/>
      <c r="S94" s="11"/>
      <c r="T94" s="11"/>
      <c r="U94" s="11"/>
      <c r="V94" s="11"/>
      <c r="W94" s="11"/>
      <c r="X94" s="11"/>
      <c r="Y94" s="11"/>
      <c r="Z94" s="11"/>
    </row>
    <row r="95" spans="1:26" ht="15.75" hidden="1" customHeight="1" x14ac:dyDescent="0.45">
      <c r="A95" s="174"/>
      <c r="B95" s="174"/>
      <c r="C95" s="174"/>
      <c r="D95" s="174"/>
      <c r="E95" s="174"/>
      <c r="F95" s="174"/>
      <c r="G95" s="174"/>
      <c r="H95" s="11"/>
      <c r="I95" s="11"/>
      <c r="J95" s="11"/>
      <c r="K95" s="11"/>
      <c r="L95" s="11"/>
      <c r="M95" s="11"/>
      <c r="N95" s="11"/>
      <c r="O95" s="11"/>
      <c r="P95" s="11"/>
      <c r="Q95" s="11"/>
      <c r="R95" s="11"/>
      <c r="S95" s="11"/>
      <c r="T95" s="11"/>
      <c r="U95" s="11"/>
      <c r="V95" s="11"/>
      <c r="W95" s="11"/>
      <c r="X95" s="11"/>
      <c r="Y95" s="11"/>
      <c r="Z95" s="11"/>
    </row>
    <row r="96" spans="1:26" ht="15.75" hidden="1" customHeight="1" x14ac:dyDescent="0.45">
      <c r="A96" s="174"/>
      <c r="B96" s="174"/>
      <c r="C96" s="174"/>
      <c r="D96" s="174"/>
      <c r="E96" s="174"/>
      <c r="F96" s="174"/>
      <c r="G96" s="174"/>
      <c r="H96" s="11"/>
      <c r="I96" s="11"/>
      <c r="J96" s="11"/>
      <c r="K96" s="11"/>
      <c r="L96" s="11"/>
      <c r="M96" s="11"/>
      <c r="N96" s="11"/>
      <c r="O96" s="11"/>
      <c r="P96" s="11"/>
      <c r="Q96" s="11"/>
      <c r="R96" s="11"/>
      <c r="S96" s="11"/>
      <c r="T96" s="11"/>
      <c r="U96" s="11"/>
      <c r="V96" s="11"/>
      <c r="W96" s="11"/>
      <c r="X96" s="11"/>
      <c r="Y96" s="11"/>
      <c r="Z96" s="11"/>
    </row>
    <row r="97" spans="1:26" ht="15.75" hidden="1" customHeight="1" x14ac:dyDescent="0.45">
      <c r="A97" s="174"/>
      <c r="B97" s="174"/>
      <c r="C97" s="174"/>
      <c r="D97" s="174"/>
      <c r="E97" s="174"/>
      <c r="F97" s="174"/>
      <c r="G97" s="174"/>
      <c r="H97" s="11"/>
      <c r="I97" s="11"/>
      <c r="J97" s="11"/>
      <c r="K97" s="11"/>
      <c r="L97" s="11"/>
      <c r="M97" s="11"/>
      <c r="N97" s="11"/>
      <c r="O97" s="11"/>
      <c r="P97" s="11"/>
      <c r="Q97" s="11"/>
      <c r="R97" s="11"/>
      <c r="S97" s="11"/>
      <c r="T97" s="11"/>
      <c r="U97" s="11"/>
      <c r="V97" s="11"/>
      <c r="W97" s="11"/>
      <c r="X97" s="11"/>
      <c r="Y97" s="11"/>
      <c r="Z97" s="11"/>
    </row>
    <row r="98" spans="1:26" ht="15.75" hidden="1" customHeight="1" x14ac:dyDescent="0.45">
      <c r="A98" s="174"/>
      <c r="B98" s="174"/>
      <c r="C98" s="174"/>
      <c r="D98" s="174"/>
      <c r="E98" s="174"/>
      <c r="F98" s="174"/>
      <c r="G98" s="174"/>
      <c r="H98" s="11"/>
      <c r="I98" s="11"/>
      <c r="J98" s="11"/>
      <c r="K98" s="11"/>
      <c r="L98" s="11"/>
      <c r="M98" s="11"/>
      <c r="N98" s="11"/>
      <c r="O98" s="11"/>
      <c r="P98" s="11"/>
      <c r="Q98" s="11"/>
      <c r="R98" s="11"/>
      <c r="S98" s="11"/>
      <c r="T98" s="11"/>
      <c r="U98" s="11"/>
      <c r="V98" s="11"/>
      <c r="W98" s="11"/>
      <c r="X98" s="11"/>
      <c r="Y98" s="11"/>
      <c r="Z98" s="11"/>
    </row>
    <row r="99" spans="1:26" ht="15.75" hidden="1" customHeight="1" x14ac:dyDescent="0.45">
      <c r="A99" s="174"/>
      <c r="B99" s="174"/>
      <c r="C99" s="174"/>
      <c r="D99" s="174"/>
      <c r="E99" s="174"/>
      <c r="F99" s="174"/>
      <c r="G99" s="174"/>
      <c r="H99" s="11"/>
      <c r="I99" s="11"/>
      <c r="J99" s="11"/>
      <c r="K99" s="11"/>
      <c r="L99" s="11"/>
      <c r="M99" s="11"/>
      <c r="N99" s="11"/>
      <c r="O99" s="11"/>
      <c r="P99" s="11"/>
      <c r="Q99" s="11"/>
      <c r="R99" s="11"/>
      <c r="S99" s="11"/>
      <c r="T99" s="11"/>
      <c r="U99" s="11"/>
      <c r="V99" s="11"/>
      <c r="W99" s="11"/>
      <c r="X99" s="11"/>
      <c r="Y99" s="11"/>
      <c r="Z99" s="11"/>
    </row>
    <row r="100" spans="1:26" ht="15.75" hidden="1" customHeight="1" x14ac:dyDescent="0.45">
      <c r="A100" s="174"/>
      <c r="B100" s="174"/>
      <c r="C100" s="174"/>
      <c r="D100" s="174"/>
      <c r="E100" s="174"/>
      <c r="F100" s="174"/>
      <c r="G100" s="174"/>
      <c r="H100" s="11"/>
      <c r="I100" s="11"/>
      <c r="J100" s="11"/>
      <c r="K100" s="11"/>
      <c r="L100" s="11"/>
      <c r="M100" s="11"/>
      <c r="N100" s="11"/>
      <c r="O100" s="11"/>
      <c r="P100" s="11"/>
      <c r="Q100" s="11"/>
      <c r="R100" s="11"/>
      <c r="S100" s="11"/>
      <c r="T100" s="11"/>
      <c r="U100" s="11"/>
      <c r="V100" s="11"/>
      <c r="W100" s="11"/>
      <c r="X100" s="11"/>
      <c r="Y100" s="11"/>
      <c r="Z100" s="11"/>
    </row>
    <row r="101" spans="1:26" ht="15.75" hidden="1" customHeight="1" x14ac:dyDescent="0.45">
      <c r="A101" s="174"/>
      <c r="B101" s="174"/>
      <c r="C101" s="174"/>
      <c r="D101" s="174"/>
      <c r="E101" s="174"/>
      <c r="F101" s="174"/>
      <c r="G101" s="174"/>
      <c r="H101" s="11"/>
      <c r="I101" s="11"/>
      <c r="J101" s="11"/>
      <c r="K101" s="11"/>
      <c r="L101" s="11"/>
      <c r="M101" s="11"/>
      <c r="N101" s="11"/>
      <c r="O101" s="11"/>
      <c r="P101" s="11"/>
      <c r="Q101" s="11"/>
      <c r="R101" s="11"/>
      <c r="S101" s="11"/>
      <c r="T101" s="11"/>
      <c r="U101" s="11"/>
      <c r="V101" s="11"/>
      <c r="W101" s="11"/>
      <c r="X101" s="11"/>
      <c r="Y101" s="11"/>
      <c r="Z101" s="11"/>
    </row>
    <row r="102" spans="1:26" ht="15.75" hidden="1" customHeight="1" x14ac:dyDescent="0.45">
      <c r="A102" s="174"/>
      <c r="B102" s="174"/>
      <c r="C102" s="174"/>
      <c r="D102" s="174"/>
      <c r="E102" s="174"/>
      <c r="F102" s="174"/>
      <c r="G102" s="174"/>
      <c r="H102" s="11"/>
      <c r="I102" s="11"/>
      <c r="J102" s="11"/>
      <c r="K102" s="11"/>
      <c r="L102" s="11"/>
      <c r="M102" s="11"/>
      <c r="N102" s="11"/>
      <c r="O102" s="11"/>
      <c r="P102" s="11"/>
      <c r="Q102" s="11"/>
      <c r="R102" s="11"/>
      <c r="S102" s="11"/>
      <c r="T102" s="11"/>
      <c r="U102" s="11"/>
      <c r="V102" s="11"/>
      <c r="W102" s="11"/>
      <c r="X102" s="11"/>
      <c r="Y102" s="11"/>
      <c r="Z102" s="11"/>
    </row>
    <row r="103" spans="1:26" ht="15.75" hidden="1" customHeight="1" x14ac:dyDescent="0.45">
      <c r="A103" s="174"/>
      <c r="B103" s="174"/>
      <c r="C103" s="174"/>
      <c r="D103" s="174"/>
      <c r="E103" s="174"/>
      <c r="F103" s="174"/>
      <c r="G103" s="174"/>
      <c r="H103" s="11"/>
      <c r="I103" s="11"/>
      <c r="J103" s="11"/>
      <c r="K103" s="11"/>
      <c r="L103" s="11"/>
      <c r="M103" s="11"/>
      <c r="N103" s="11"/>
      <c r="O103" s="11"/>
      <c r="P103" s="11"/>
      <c r="Q103" s="11"/>
      <c r="R103" s="11"/>
      <c r="S103" s="11"/>
      <c r="T103" s="11"/>
      <c r="U103" s="11"/>
      <c r="V103" s="11"/>
      <c r="W103" s="11"/>
      <c r="X103" s="11"/>
      <c r="Y103" s="11"/>
      <c r="Z103" s="11"/>
    </row>
    <row r="104" spans="1:26" ht="15.75" hidden="1" customHeight="1" x14ac:dyDescent="0.45">
      <c r="A104" s="174"/>
      <c r="B104" s="174"/>
      <c r="C104" s="174"/>
      <c r="D104" s="174"/>
      <c r="E104" s="174"/>
      <c r="F104" s="174"/>
      <c r="G104" s="174"/>
      <c r="H104" s="11"/>
      <c r="I104" s="11"/>
      <c r="J104" s="11"/>
      <c r="K104" s="11"/>
      <c r="L104" s="11"/>
      <c r="M104" s="11"/>
      <c r="N104" s="11"/>
      <c r="O104" s="11"/>
      <c r="P104" s="11"/>
      <c r="Q104" s="11"/>
      <c r="R104" s="11"/>
      <c r="S104" s="11"/>
      <c r="T104" s="11"/>
      <c r="U104" s="11"/>
      <c r="V104" s="11"/>
      <c r="W104" s="11"/>
      <c r="X104" s="11"/>
      <c r="Y104" s="11"/>
      <c r="Z104" s="11"/>
    </row>
    <row r="105" spans="1:26" ht="15.75" hidden="1" customHeight="1" x14ac:dyDescent="0.45">
      <c r="A105" s="174"/>
      <c r="B105" s="174"/>
      <c r="C105" s="174"/>
      <c r="D105" s="174"/>
      <c r="E105" s="174"/>
      <c r="F105" s="174"/>
      <c r="G105" s="174"/>
      <c r="H105" s="11"/>
      <c r="I105" s="11"/>
      <c r="J105" s="11"/>
      <c r="K105" s="11"/>
      <c r="L105" s="11"/>
      <c r="M105" s="11"/>
      <c r="N105" s="11"/>
      <c r="O105" s="11"/>
      <c r="P105" s="11"/>
      <c r="Q105" s="11"/>
      <c r="R105" s="11"/>
      <c r="S105" s="11"/>
      <c r="T105" s="11"/>
      <c r="U105" s="11"/>
      <c r="V105" s="11"/>
      <c r="W105" s="11"/>
      <c r="X105" s="11"/>
      <c r="Y105" s="11"/>
      <c r="Z105" s="11"/>
    </row>
    <row r="106" spans="1:26" ht="15.75" hidden="1" customHeight="1" x14ac:dyDescent="0.45">
      <c r="A106" s="174"/>
      <c r="B106" s="174"/>
      <c r="C106" s="174"/>
      <c r="D106" s="174"/>
      <c r="E106" s="174"/>
      <c r="F106" s="174"/>
      <c r="G106" s="174"/>
      <c r="H106" s="11"/>
      <c r="I106" s="11"/>
      <c r="J106" s="11"/>
      <c r="K106" s="11"/>
      <c r="L106" s="11"/>
      <c r="M106" s="11"/>
      <c r="N106" s="11"/>
      <c r="O106" s="11"/>
      <c r="P106" s="11"/>
      <c r="Q106" s="11"/>
      <c r="R106" s="11"/>
      <c r="S106" s="11"/>
      <c r="T106" s="11"/>
      <c r="U106" s="11"/>
      <c r="V106" s="11"/>
      <c r="W106" s="11"/>
      <c r="X106" s="11"/>
      <c r="Y106" s="11"/>
      <c r="Z106" s="11"/>
    </row>
    <row r="107" spans="1:26" ht="15.75" hidden="1" customHeight="1" x14ac:dyDescent="0.4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5.75" hidden="1" customHeight="1" x14ac:dyDescent="0.4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5.75" hidden="1" customHeight="1" x14ac:dyDescent="0.4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75" hidden="1" customHeight="1" x14ac:dyDescent="0.4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75" hidden="1" customHeight="1" x14ac:dyDescent="0.4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75" hidden="1" customHeight="1" x14ac:dyDescent="0.4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75" hidden="1" customHeight="1" x14ac:dyDescent="0.4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75" hidden="1" customHeight="1" x14ac:dyDescent="0.4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75" hidden="1" customHeight="1" x14ac:dyDescent="0.4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75" hidden="1" customHeight="1" x14ac:dyDescent="0.4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75" hidden="1" customHeight="1" x14ac:dyDescent="0.4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75" hidden="1" customHeight="1" x14ac:dyDescent="0.4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75" hidden="1" customHeight="1" x14ac:dyDescent="0.4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75" hidden="1" customHeight="1" x14ac:dyDescent="0.4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75" hidden="1" customHeight="1" x14ac:dyDescent="0.4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75" hidden="1" customHeight="1" x14ac:dyDescent="0.4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75" hidden="1" customHeight="1" x14ac:dyDescent="0.4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75" hidden="1" customHeight="1" x14ac:dyDescent="0.4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75" hidden="1" customHeight="1" x14ac:dyDescent="0.4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75" hidden="1" customHeight="1" x14ac:dyDescent="0.4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75" hidden="1" customHeight="1" x14ac:dyDescent="0.4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75" hidden="1" customHeight="1" x14ac:dyDescent="0.4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75" hidden="1" customHeight="1" x14ac:dyDescent="0.4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75" hidden="1" customHeight="1" x14ac:dyDescent="0.4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75" hidden="1" customHeight="1" x14ac:dyDescent="0.4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75" hidden="1" customHeight="1" x14ac:dyDescent="0.4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75" hidden="1" customHeight="1" x14ac:dyDescent="0.4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75" hidden="1" customHeight="1" x14ac:dyDescent="0.4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75" hidden="1" customHeight="1" x14ac:dyDescent="0.4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75" hidden="1" customHeight="1" x14ac:dyDescent="0.4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75" hidden="1" customHeight="1" x14ac:dyDescent="0.4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75" hidden="1" customHeight="1" x14ac:dyDescent="0.4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75" hidden="1" customHeight="1" x14ac:dyDescent="0.4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75" hidden="1" customHeight="1" x14ac:dyDescent="0.4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75" hidden="1" customHeight="1" x14ac:dyDescent="0.4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75" hidden="1" customHeight="1" x14ac:dyDescent="0.4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75" hidden="1" customHeight="1" x14ac:dyDescent="0.4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75" hidden="1" customHeight="1" x14ac:dyDescent="0.4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75" hidden="1" customHeight="1" x14ac:dyDescent="0.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75" hidden="1" customHeight="1" x14ac:dyDescent="0.4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75" hidden="1" customHeight="1" x14ac:dyDescent="0.4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75" hidden="1" customHeight="1" x14ac:dyDescent="0.4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75" hidden="1" customHeight="1" x14ac:dyDescent="0.4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75" hidden="1" customHeight="1" x14ac:dyDescent="0.4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75" hidden="1" customHeight="1" x14ac:dyDescent="0.4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75" hidden="1" customHeight="1" x14ac:dyDescent="0.4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75" hidden="1" customHeight="1" x14ac:dyDescent="0.4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75" hidden="1" customHeight="1" x14ac:dyDescent="0.4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75" hidden="1" customHeight="1" x14ac:dyDescent="0.4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75" hidden="1" customHeight="1" x14ac:dyDescent="0.4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75" hidden="1" customHeight="1" x14ac:dyDescent="0.4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75" hidden="1" customHeight="1" x14ac:dyDescent="0.4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75" hidden="1" customHeight="1" x14ac:dyDescent="0.4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75" hidden="1" customHeight="1" x14ac:dyDescent="0.4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75" hidden="1" customHeight="1" x14ac:dyDescent="0.4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75" hidden="1" customHeight="1" x14ac:dyDescent="0.4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75" hidden="1" customHeight="1" x14ac:dyDescent="0.4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75" hidden="1" customHeight="1" x14ac:dyDescent="0.4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75" hidden="1" customHeight="1" x14ac:dyDescent="0.4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75" hidden="1" customHeight="1" x14ac:dyDescent="0.4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75" hidden="1" customHeight="1" x14ac:dyDescent="0.4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75" hidden="1" customHeight="1" x14ac:dyDescent="0.4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75" hidden="1" customHeight="1" x14ac:dyDescent="0.4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75" hidden="1" customHeight="1" x14ac:dyDescent="0.4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75" hidden="1" customHeight="1" x14ac:dyDescent="0.4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75" hidden="1" customHeight="1" x14ac:dyDescent="0.4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75" hidden="1" customHeight="1" x14ac:dyDescent="0.4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75" hidden="1" customHeight="1" x14ac:dyDescent="0.4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75" hidden="1" customHeight="1" x14ac:dyDescent="0.4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75" hidden="1" customHeight="1" x14ac:dyDescent="0.4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75" hidden="1" customHeight="1" x14ac:dyDescent="0.4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75" hidden="1" customHeight="1" x14ac:dyDescent="0.4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75" hidden="1" customHeight="1" x14ac:dyDescent="0.4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75" hidden="1" customHeight="1" x14ac:dyDescent="0.4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75" hidden="1" customHeight="1" x14ac:dyDescent="0.4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75" hidden="1" customHeight="1" x14ac:dyDescent="0.4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75" hidden="1" customHeight="1" x14ac:dyDescent="0.4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75" hidden="1" customHeight="1" x14ac:dyDescent="0.4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75" hidden="1" customHeight="1" x14ac:dyDescent="0.4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75" hidden="1" customHeight="1" x14ac:dyDescent="0.4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75" hidden="1" customHeight="1" x14ac:dyDescent="0.4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75" hidden="1" customHeight="1" x14ac:dyDescent="0.4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75" hidden="1" customHeight="1" x14ac:dyDescent="0.4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75" hidden="1" customHeight="1" x14ac:dyDescent="0.4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75" hidden="1" customHeight="1" x14ac:dyDescent="0.4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75" hidden="1" customHeight="1" x14ac:dyDescent="0.4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75" hidden="1" customHeight="1" x14ac:dyDescent="0.4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75" hidden="1" customHeight="1" x14ac:dyDescent="0.4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75" hidden="1" customHeight="1" x14ac:dyDescent="0.4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75" hidden="1" customHeight="1" x14ac:dyDescent="0.4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75" hidden="1" customHeight="1" x14ac:dyDescent="0.4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75" hidden="1" customHeight="1" x14ac:dyDescent="0.4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75" hidden="1" customHeight="1" x14ac:dyDescent="0.4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75" hidden="1" customHeight="1" x14ac:dyDescent="0.4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75" hidden="1" customHeight="1" x14ac:dyDescent="0.4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75" hidden="1" customHeight="1" x14ac:dyDescent="0.4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75" hidden="1" customHeight="1" x14ac:dyDescent="0.4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75" hidden="1" customHeight="1" x14ac:dyDescent="0.4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75" hidden="1" customHeight="1" x14ac:dyDescent="0.4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75" hidden="1" customHeight="1" x14ac:dyDescent="0.4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75" hidden="1" customHeight="1" x14ac:dyDescent="0.4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75" hidden="1" customHeight="1" x14ac:dyDescent="0.4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75" hidden="1" customHeight="1" x14ac:dyDescent="0.4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75" hidden="1" customHeight="1" x14ac:dyDescent="0.4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75" hidden="1" customHeight="1" x14ac:dyDescent="0.4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75" hidden="1" customHeight="1" x14ac:dyDescent="0.4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75" hidden="1" customHeight="1" x14ac:dyDescent="0.4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75" hidden="1" customHeight="1" x14ac:dyDescent="0.4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75" hidden="1" customHeight="1" x14ac:dyDescent="0.4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75" hidden="1" customHeight="1" x14ac:dyDescent="0.4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75" hidden="1" customHeight="1" x14ac:dyDescent="0.4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75" hidden="1" customHeight="1" x14ac:dyDescent="0.4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75" hidden="1" customHeight="1" x14ac:dyDescent="0.4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75" hidden="1" customHeight="1" x14ac:dyDescent="0.4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hidden="1" customHeight="1" x14ac:dyDescent="0.4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hidden="1" customHeight="1" x14ac:dyDescent="0.4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hidden="1" customHeight="1" x14ac:dyDescent="0.4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hidden="1" customHeight="1" x14ac:dyDescent="0.4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hidden="1" customHeight="1" x14ac:dyDescent="0.4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hidden="1" customHeight="1" x14ac:dyDescent="0.4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hidden="1" customHeight="1" x14ac:dyDescent="0.4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hidden="1" customHeight="1" x14ac:dyDescent="0.4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hidden="1" customHeight="1" x14ac:dyDescent="0.4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hidden="1" customHeight="1" x14ac:dyDescent="0.4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hidden="1" customHeight="1" x14ac:dyDescent="0.4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hidden="1" customHeight="1" x14ac:dyDescent="0.4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hidden="1" customHeight="1" x14ac:dyDescent="0.4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hidden="1" customHeight="1" x14ac:dyDescent="0.4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hidden="1" customHeight="1" x14ac:dyDescent="0.4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hidden="1" customHeight="1" x14ac:dyDescent="0.4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hidden="1" customHeight="1" x14ac:dyDescent="0.4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hidden="1" customHeight="1" x14ac:dyDescent="0.4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hidden="1" customHeight="1" x14ac:dyDescent="0.4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hidden="1" customHeight="1" x14ac:dyDescent="0.4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hidden="1" customHeight="1" x14ac:dyDescent="0.4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hidden="1" customHeight="1" x14ac:dyDescent="0.4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hidden="1" customHeight="1" x14ac:dyDescent="0.4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hidden="1" customHeight="1" x14ac:dyDescent="0.4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hidden="1" customHeight="1" x14ac:dyDescent="0.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hidden="1" customHeight="1" x14ac:dyDescent="0.4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hidden="1" customHeight="1" x14ac:dyDescent="0.4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hidden="1" customHeight="1" x14ac:dyDescent="0.4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hidden="1" customHeight="1" x14ac:dyDescent="0.4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hidden="1" customHeight="1" x14ac:dyDescent="0.4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hidden="1" customHeight="1" x14ac:dyDescent="0.4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hidden="1" customHeight="1" x14ac:dyDescent="0.4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hidden="1" customHeight="1" x14ac:dyDescent="0.4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hidden="1" customHeight="1" x14ac:dyDescent="0.4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hidden="1" customHeight="1" x14ac:dyDescent="0.4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hidden="1" customHeight="1" x14ac:dyDescent="0.4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hidden="1" customHeight="1" x14ac:dyDescent="0.4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hidden="1" customHeight="1" x14ac:dyDescent="0.4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hidden="1" customHeight="1" x14ac:dyDescent="0.4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hidden="1" customHeight="1" x14ac:dyDescent="0.4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hidden="1" customHeight="1" x14ac:dyDescent="0.4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hidden="1" customHeight="1" x14ac:dyDescent="0.4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hidden="1" customHeight="1" x14ac:dyDescent="0.4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hidden="1" customHeight="1" x14ac:dyDescent="0.4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hidden="1" customHeight="1" x14ac:dyDescent="0.4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hidden="1" customHeight="1" x14ac:dyDescent="0.4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hidden="1" customHeight="1" x14ac:dyDescent="0.4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hidden="1" customHeight="1" x14ac:dyDescent="0.4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hidden="1" customHeight="1" x14ac:dyDescent="0.4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hidden="1" customHeight="1" x14ac:dyDescent="0.4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hidden="1" customHeight="1" x14ac:dyDescent="0.4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hidden="1" customHeight="1" x14ac:dyDescent="0.4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hidden="1" customHeight="1" x14ac:dyDescent="0.4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hidden="1" customHeight="1" x14ac:dyDescent="0.4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hidden="1" customHeight="1" x14ac:dyDescent="0.4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hidden="1" customHeight="1" x14ac:dyDescent="0.4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hidden="1" customHeight="1" x14ac:dyDescent="0.4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hidden="1" customHeight="1" x14ac:dyDescent="0.4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hidden="1" customHeight="1" x14ac:dyDescent="0.4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hidden="1" customHeight="1" x14ac:dyDescent="0.4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hidden="1" customHeight="1" x14ac:dyDescent="0.4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hidden="1" customHeight="1" x14ac:dyDescent="0.4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hidden="1" customHeight="1" x14ac:dyDescent="0.4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hidden="1" customHeight="1" x14ac:dyDescent="0.4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hidden="1" customHeight="1" x14ac:dyDescent="0.4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hidden="1" customHeight="1" x14ac:dyDescent="0.4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hidden="1" customHeight="1" x14ac:dyDescent="0.4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hidden="1" customHeight="1" x14ac:dyDescent="0.4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hidden="1" customHeight="1" x14ac:dyDescent="0.4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hidden="1" customHeight="1" x14ac:dyDescent="0.4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hidden="1" customHeight="1" x14ac:dyDescent="0.4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hidden="1" customHeight="1" x14ac:dyDescent="0.4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hidden="1" customHeight="1" x14ac:dyDescent="0.4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hidden="1" customHeight="1" x14ac:dyDescent="0.4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hidden="1" customHeight="1" x14ac:dyDescent="0.4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hidden="1" customHeight="1" x14ac:dyDescent="0.4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hidden="1" customHeight="1" x14ac:dyDescent="0.4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hidden="1" customHeight="1" x14ac:dyDescent="0.4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hidden="1" customHeight="1" x14ac:dyDescent="0.4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hidden="1" customHeight="1" x14ac:dyDescent="0.4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hidden="1" customHeight="1" x14ac:dyDescent="0.4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hidden="1" customHeight="1" x14ac:dyDescent="0.4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hidden="1" customHeight="1" x14ac:dyDescent="0.4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hidden="1" customHeight="1" x14ac:dyDescent="0.4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hidden="1" customHeight="1" x14ac:dyDescent="0.4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hidden="1" customHeight="1" x14ac:dyDescent="0.4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hidden="1" customHeight="1" x14ac:dyDescent="0.4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hidden="1" customHeight="1" x14ac:dyDescent="0.4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hidden="1" customHeight="1" x14ac:dyDescent="0.4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hidden="1" customHeight="1" x14ac:dyDescent="0.4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hidden="1" customHeight="1" x14ac:dyDescent="0.4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hidden="1" customHeight="1" x14ac:dyDescent="0.4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hidden="1" customHeight="1" x14ac:dyDescent="0.4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hidden="1" customHeight="1" x14ac:dyDescent="0.4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hidden="1" customHeight="1" x14ac:dyDescent="0.4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hidden="1" customHeight="1" x14ac:dyDescent="0.4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hidden="1" customHeight="1" x14ac:dyDescent="0.4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hidden="1" customHeight="1" x14ac:dyDescent="0.4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hidden="1" customHeight="1" x14ac:dyDescent="0.4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hidden="1" customHeight="1" x14ac:dyDescent="0.4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hidden="1" customHeight="1" x14ac:dyDescent="0.4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hidden="1" customHeight="1" x14ac:dyDescent="0.4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hidden="1" customHeight="1" x14ac:dyDescent="0.4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hidden="1" customHeight="1" x14ac:dyDescent="0.4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hidden="1" customHeight="1" x14ac:dyDescent="0.4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hidden="1" customHeight="1" x14ac:dyDescent="0.4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hidden="1" customHeight="1" x14ac:dyDescent="0.4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hidden="1" customHeight="1" x14ac:dyDescent="0.4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hidden="1" customHeight="1" x14ac:dyDescent="0.4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hidden="1" customHeight="1" x14ac:dyDescent="0.4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hidden="1" customHeight="1" x14ac:dyDescent="0.4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hidden="1" customHeight="1" x14ac:dyDescent="0.4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hidden="1" customHeight="1" x14ac:dyDescent="0.4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hidden="1" customHeight="1" x14ac:dyDescent="0.4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hidden="1" customHeight="1" x14ac:dyDescent="0.4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hidden="1" customHeight="1" x14ac:dyDescent="0.4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hidden="1" customHeight="1" x14ac:dyDescent="0.4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hidden="1" customHeight="1" x14ac:dyDescent="0.4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hidden="1" customHeight="1" x14ac:dyDescent="0.4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hidden="1" customHeight="1" x14ac:dyDescent="0.4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hidden="1" customHeight="1" x14ac:dyDescent="0.4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hidden="1" customHeight="1" x14ac:dyDescent="0.4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hidden="1" customHeight="1" x14ac:dyDescent="0.4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hidden="1" customHeight="1" x14ac:dyDescent="0.4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hidden="1" customHeight="1" x14ac:dyDescent="0.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hidden="1" customHeight="1" x14ac:dyDescent="0.4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hidden="1" customHeight="1" x14ac:dyDescent="0.4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hidden="1" customHeight="1" x14ac:dyDescent="0.4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hidden="1" customHeight="1" x14ac:dyDescent="0.4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hidden="1" customHeight="1" x14ac:dyDescent="0.4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hidden="1" customHeight="1" x14ac:dyDescent="0.4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hidden="1" customHeight="1" x14ac:dyDescent="0.4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hidden="1" customHeight="1" x14ac:dyDescent="0.4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hidden="1" customHeight="1" x14ac:dyDescent="0.4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hidden="1" customHeight="1" x14ac:dyDescent="0.4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hidden="1" customHeight="1" x14ac:dyDescent="0.4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hidden="1" customHeight="1" x14ac:dyDescent="0.4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hidden="1" customHeight="1" x14ac:dyDescent="0.4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hidden="1" customHeight="1" x14ac:dyDescent="0.4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hidden="1" customHeight="1" x14ac:dyDescent="0.4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hidden="1" customHeight="1" x14ac:dyDescent="0.4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hidden="1" customHeight="1" x14ac:dyDescent="0.4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hidden="1" customHeight="1" x14ac:dyDescent="0.4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hidden="1" customHeight="1" x14ac:dyDescent="0.4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hidden="1" customHeight="1" x14ac:dyDescent="0.4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hidden="1" customHeight="1" x14ac:dyDescent="0.4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hidden="1" customHeight="1" x14ac:dyDescent="0.4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hidden="1" customHeight="1" x14ac:dyDescent="0.4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hidden="1" customHeight="1" x14ac:dyDescent="0.4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hidden="1" customHeight="1" x14ac:dyDescent="0.4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hidden="1" customHeight="1" x14ac:dyDescent="0.4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hidden="1" customHeight="1" x14ac:dyDescent="0.4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hidden="1" customHeight="1" x14ac:dyDescent="0.4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hidden="1" customHeight="1" x14ac:dyDescent="0.4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hidden="1" customHeight="1" x14ac:dyDescent="0.4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hidden="1" customHeight="1" x14ac:dyDescent="0.4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hidden="1" customHeight="1" x14ac:dyDescent="0.4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hidden="1" customHeight="1" x14ac:dyDescent="0.4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hidden="1" customHeight="1" x14ac:dyDescent="0.4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hidden="1" customHeight="1" x14ac:dyDescent="0.4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hidden="1" customHeight="1" x14ac:dyDescent="0.4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hidden="1" customHeight="1" x14ac:dyDescent="0.4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hidden="1" customHeight="1" x14ac:dyDescent="0.4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hidden="1" customHeight="1" x14ac:dyDescent="0.4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hidden="1" customHeight="1" x14ac:dyDescent="0.4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hidden="1" customHeight="1" x14ac:dyDescent="0.4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hidden="1" customHeight="1" x14ac:dyDescent="0.4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hidden="1" customHeight="1" x14ac:dyDescent="0.4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hidden="1" customHeight="1" x14ac:dyDescent="0.4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hidden="1" customHeight="1" x14ac:dyDescent="0.4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hidden="1" customHeight="1" x14ac:dyDescent="0.4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hidden="1" customHeight="1" x14ac:dyDescent="0.4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hidden="1" customHeight="1" x14ac:dyDescent="0.4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hidden="1" customHeight="1" x14ac:dyDescent="0.4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hidden="1" customHeight="1" x14ac:dyDescent="0.4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hidden="1" customHeight="1" x14ac:dyDescent="0.4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hidden="1" customHeight="1" x14ac:dyDescent="0.4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hidden="1" customHeight="1" x14ac:dyDescent="0.4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hidden="1" customHeight="1" x14ac:dyDescent="0.4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hidden="1" customHeight="1" x14ac:dyDescent="0.4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hidden="1" customHeight="1" x14ac:dyDescent="0.4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hidden="1" customHeight="1" x14ac:dyDescent="0.4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hidden="1" customHeight="1" x14ac:dyDescent="0.4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hidden="1" customHeight="1" x14ac:dyDescent="0.4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hidden="1" customHeight="1" x14ac:dyDescent="0.4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hidden="1" customHeight="1" x14ac:dyDescent="0.4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hidden="1" customHeight="1" x14ac:dyDescent="0.4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hidden="1" customHeight="1" x14ac:dyDescent="0.4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hidden="1" customHeight="1" x14ac:dyDescent="0.4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hidden="1" customHeight="1" x14ac:dyDescent="0.4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hidden="1" customHeight="1" x14ac:dyDescent="0.4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hidden="1" customHeight="1" x14ac:dyDescent="0.4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hidden="1" customHeight="1" x14ac:dyDescent="0.4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hidden="1" customHeight="1" x14ac:dyDescent="0.4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hidden="1" customHeight="1" x14ac:dyDescent="0.4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hidden="1" customHeight="1" x14ac:dyDescent="0.4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hidden="1" customHeight="1" x14ac:dyDescent="0.4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hidden="1" customHeight="1" x14ac:dyDescent="0.4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hidden="1" customHeight="1" x14ac:dyDescent="0.4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hidden="1" customHeight="1" x14ac:dyDescent="0.4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hidden="1" customHeight="1" x14ac:dyDescent="0.4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hidden="1" customHeight="1" x14ac:dyDescent="0.4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hidden="1" customHeight="1" x14ac:dyDescent="0.4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hidden="1" customHeight="1" x14ac:dyDescent="0.4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hidden="1" customHeight="1" x14ac:dyDescent="0.4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hidden="1" customHeight="1" x14ac:dyDescent="0.4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hidden="1" customHeight="1" x14ac:dyDescent="0.4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hidden="1" customHeight="1" x14ac:dyDescent="0.4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hidden="1" customHeight="1" x14ac:dyDescent="0.4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hidden="1" customHeight="1" x14ac:dyDescent="0.4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hidden="1" customHeight="1" x14ac:dyDescent="0.4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hidden="1" customHeight="1" x14ac:dyDescent="0.4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hidden="1" customHeight="1" x14ac:dyDescent="0.4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hidden="1" customHeight="1" x14ac:dyDescent="0.4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hidden="1" customHeight="1" x14ac:dyDescent="0.4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hidden="1" customHeight="1" x14ac:dyDescent="0.4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hidden="1" customHeight="1" x14ac:dyDescent="0.4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hidden="1" customHeight="1" x14ac:dyDescent="0.4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hidden="1" customHeight="1" x14ac:dyDescent="0.4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hidden="1" customHeight="1" x14ac:dyDescent="0.4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hidden="1" customHeight="1" x14ac:dyDescent="0.4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hidden="1" customHeight="1" x14ac:dyDescent="0.4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hidden="1" customHeight="1" x14ac:dyDescent="0.4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hidden="1" customHeight="1" x14ac:dyDescent="0.4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hidden="1" customHeight="1" x14ac:dyDescent="0.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hidden="1" customHeight="1" x14ac:dyDescent="0.4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hidden="1" customHeight="1" x14ac:dyDescent="0.4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hidden="1" customHeight="1" x14ac:dyDescent="0.4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hidden="1" customHeight="1" x14ac:dyDescent="0.4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hidden="1" customHeight="1" x14ac:dyDescent="0.4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hidden="1" customHeight="1" x14ac:dyDescent="0.4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hidden="1" customHeight="1" x14ac:dyDescent="0.4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hidden="1" customHeight="1" x14ac:dyDescent="0.4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hidden="1" customHeight="1" x14ac:dyDescent="0.4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hidden="1" customHeight="1" x14ac:dyDescent="0.4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hidden="1" customHeight="1" x14ac:dyDescent="0.4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hidden="1" customHeight="1" x14ac:dyDescent="0.4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hidden="1" customHeight="1" x14ac:dyDescent="0.4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hidden="1" customHeight="1" x14ac:dyDescent="0.4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hidden="1" customHeight="1" x14ac:dyDescent="0.4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hidden="1" customHeight="1" x14ac:dyDescent="0.4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hidden="1" customHeight="1" x14ac:dyDescent="0.4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hidden="1" customHeight="1" x14ac:dyDescent="0.4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hidden="1" customHeight="1" x14ac:dyDescent="0.4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hidden="1" customHeight="1" x14ac:dyDescent="0.4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hidden="1" customHeight="1" x14ac:dyDescent="0.4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hidden="1" customHeight="1" x14ac:dyDescent="0.4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hidden="1" customHeight="1" x14ac:dyDescent="0.4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hidden="1" customHeight="1" x14ac:dyDescent="0.4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hidden="1" customHeight="1" x14ac:dyDescent="0.4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hidden="1" customHeight="1" x14ac:dyDescent="0.4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hidden="1" customHeight="1" x14ac:dyDescent="0.4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hidden="1" customHeight="1" x14ac:dyDescent="0.4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hidden="1" customHeight="1" x14ac:dyDescent="0.4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hidden="1" customHeight="1" x14ac:dyDescent="0.4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hidden="1" customHeight="1" x14ac:dyDescent="0.4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hidden="1" customHeight="1" x14ac:dyDescent="0.4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hidden="1" customHeight="1" x14ac:dyDescent="0.4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hidden="1" customHeight="1" x14ac:dyDescent="0.4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hidden="1" customHeight="1" x14ac:dyDescent="0.4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hidden="1" customHeight="1" x14ac:dyDescent="0.4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hidden="1" customHeight="1" x14ac:dyDescent="0.4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hidden="1" customHeight="1" x14ac:dyDescent="0.4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hidden="1" customHeight="1" x14ac:dyDescent="0.4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hidden="1" customHeight="1" x14ac:dyDescent="0.4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hidden="1" customHeight="1" x14ac:dyDescent="0.4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hidden="1" customHeight="1" x14ac:dyDescent="0.4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hidden="1" customHeight="1" x14ac:dyDescent="0.4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hidden="1" customHeight="1" x14ac:dyDescent="0.4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hidden="1" customHeight="1" x14ac:dyDescent="0.4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hidden="1" customHeight="1" x14ac:dyDescent="0.4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hidden="1" customHeight="1" x14ac:dyDescent="0.4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hidden="1" customHeight="1" x14ac:dyDescent="0.4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hidden="1" customHeight="1" x14ac:dyDescent="0.4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hidden="1" customHeight="1" x14ac:dyDescent="0.4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hidden="1" customHeight="1" x14ac:dyDescent="0.4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hidden="1" customHeight="1" x14ac:dyDescent="0.4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hidden="1" customHeight="1" x14ac:dyDescent="0.4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hidden="1" customHeight="1" x14ac:dyDescent="0.4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hidden="1" customHeight="1" x14ac:dyDescent="0.4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hidden="1" customHeight="1" x14ac:dyDescent="0.4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hidden="1" customHeight="1" x14ac:dyDescent="0.4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hidden="1" customHeight="1" x14ac:dyDescent="0.4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hidden="1" customHeight="1" x14ac:dyDescent="0.4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hidden="1" customHeight="1" x14ac:dyDescent="0.4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hidden="1" customHeight="1" x14ac:dyDescent="0.4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hidden="1" customHeight="1" x14ac:dyDescent="0.4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hidden="1" customHeight="1" x14ac:dyDescent="0.4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hidden="1" customHeight="1" x14ac:dyDescent="0.4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hidden="1" customHeight="1" x14ac:dyDescent="0.4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hidden="1" customHeight="1" x14ac:dyDescent="0.4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hidden="1" customHeight="1" x14ac:dyDescent="0.4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hidden="1" customHeight="1" x14ac:dyDescent="0.4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hidden="1" customHeight="1" x14ac:dyDescent="0.4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hidden="1" customHeight="1" x14ac:dyDescent="0.4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hidden="1" customHeight="1" x14ac:dyDescent="0.4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hidden="1" customHeight="1" x14ac:dyDescent="0.4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hidden="1" customHeight="1" x14ac:dyDescent="0.4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hidden="1" customHeight="1" x14ac:dyDescent="0.4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hidden="1" customHeight="1" x14ac:dyDescent="0.4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hidden="1" customHeight="1" x14ac:dyDescent="0.4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hidden="1" customHeight="1" x14ac:dyDescent="0.4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hidden="1" customHeight="1" x14ac:dyDescent="0.4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hidden="1" customHeight="1" x14ac:dyDescent="0.4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hidden="1" customHeight="1" x14ac:dyDescent="0.4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hidden="1" customHeight="1" x14ac:dyDescent="0.4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hidden="1" customHeight="1" x14ac:dyDescent="0.4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hidden="1" customHeight="1" x14ac:dyDescent="0.4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hidden="1" customHeight="1" x14ac:dyDescent="0.4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hidden="1" customHeight="1" x14ac:dyDescent="0.4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hidden="1" customHeight="1" x14ac:dyDescent="0.4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hidden="1" customHeight="1" x14ac:dyDescent="0.4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hidden="1" customHeight="1" x14ac:dyDescent="0.4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hidden="1" customHeight="1" x14ac:dyDescent="0.4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hidden="1" customHeight="1" x14ac:dyDescent="0.4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hidden="1" customHeight="1" x14ac:dyDescent="0.4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hidden="1" customHeight="1" x14ac:dyDescent="0.4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hidden="1" customHeight="1" x14ac:dyDescent="0.4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hidden="1" customHeight="1" x14ac:dyDescent="0.4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hidden="1" customHeight="1" x14ac:dyDescent="0.4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hidden="1" customHeight="1" x14ac:dyDescent="0.4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hidden="1" customHeight="1" x14ac:dyDescent="0.4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hidden="1" customHeight="1" x14ac:dyDescent="0.4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hidden="1" customHeight="1" x14ac:dyDescent="0.4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hidden="1" customHeight="1" x14ac:dyDescent="0.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hidden="1" customHeight="1" x14ac:dyDescent="0.4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hidden="1" customHeight="1" x14ac:dyDescent="0.4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hidden="1" customHeight="1" x14ac:dyDescent="0.4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hidden="1" customHeight="1" x14ac:dyDescent="0.4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hidden="1" customHeight="1" x14ac:dyDescent="0.4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hidden="1" customHeight="1" x14ac:dyDescent="0.4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hidden="1" customHeight="1" x14ac:dyDescent="0.4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hidden="1" customHeight="1" x14ac:dyDescent="0.4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hidden="1" customHeight="1" x14ac:dyDescent="0.4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hidden="1" customHeight="1" x14ac:dyDescent="0.4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hidden="1" customHeight="1" x14ac:dyDescent="0.4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hidden="1" customHeight="1" x14ac:dyDescent="0.4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hidden="1" customHeight="1" x14ac:dyDescent="0.4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hidden="1" customHeight="1" x14ac:dyDescent="0.4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hidden="1" customHeight="1" x14ac:dyDescent="0.4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hidden="1" customHeight="1" x14ac:dyDescent="0.4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hidden="1" customHeight="1" x14ac:dyDescent="0.4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hidden="1" customHeight="1" x14ac:dyDescent="0.4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hidden="1" customHeight="1" x14ac:dyDescent="0.4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hidden="1" customHeight="1" x14ac:dyDescent="0.4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hidden="1" customHeight="1" x14ac:dyDescent="0.4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hidden="1" customHeight="1" x14ac:dyDescent="0.4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hidden="1" customHeight="1" x14ac:dyDescent="0.4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hidden="1" customHeight="1" x14ac:dyDescent="0.4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hidden="1" customHeight="1" x14ac:dyDescent="0.4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hidden="1" customHeight="1" x14ac:dyDescent="0.4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hidden="1" customHeight="1" x14ac:dyDescent="0.4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hidden="1" customHeight="1" x14ac:dyDescent="0.4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hidden="1" customHeight="1" x14ac:dyDescent="0.4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hidden="1" customHeight="1" x14ac:dyDescent="0.4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hidden="1" customHeight="1" x14ac:dyDescent="0.4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hidden="1" customHeight="1" x14ac:dyDescent="0.4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hidden="1" customHeight="1" x14ac:dyDescent="0.4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hidden="1" customHeight="1" x14ac:dyDescent="0.4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hidden="1" customHeight="1" x14ac:dyDescent="0.4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hidden="1" customHeight="1" x14ac:dyDescent="0.4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hidden="1" customHeight="1" x14ac:dyDescent="0.4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hidden="1" customHeight="1" x14ac:dyDescent="0.4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hidden="1" customHeight="1" x14ac:dyDescent="0.4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hidden="1" customHeight="1" x14ac:dyDescent="0.4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hidden="1" customHeight="1" x14ac:dyDescent="0.4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hidden="1" customHeight="1" x14ac:dyDescent="0.4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hidden="1" customHeight="1" x14ac:dyDescent="0.4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hidden="1" customHeight="1" x14ac:dyDescent="0.4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hidden="1" customHeight="1" x14ac:dyDescent="0.4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hidden="1" customHeight="1" x14ac:dyDescent="0.4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hidden="1" customHeight="1" x14ac:dyDescent="0.4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hidden="1" customHeight="1" x14ac:dyDescent="0.4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hidden="1" customHeight="1" x14ac:dyDescent="0.4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hidden="1" customHeight="1" x14ac:dyDescent="0.4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hidden="1" customHeight="1" x14ac:dyDescent="0.4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hidden="1" customHeight="1" x14ac:dyDescent="0.4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hidden="1" customHeight="1" x14ac:dyDescent="0.4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hidden="1" customHeight="1" x14ac:dyDescent="0.4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hidden="1" customHeight="1" x14ac:dyDescent="0.4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hidden="1" customHeight="1" x14ac:dyDescent="0.4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hidden="1" customHeight="1" x14ac:dyDescent="0.4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hidden="1" customHeight="1" x14ac:dyDescent="0.4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hidden="1" customHeight="1" x14ac:dyDescent="0.4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hidden="1" customHeight="1" x14ac:dyDescent="0.4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hidden="1" customHeight="1" x14ac:dyDescent="0.4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hidden="1" customHeight="1" x14ac:dyDescent="0.4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hidden="1" customHeight="1" x14ac:dyDescent="0.4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hidden="1" customHeight="1" x14ac:dyDescent="0.4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hidden="1" customHeight="1" x14ac:dyDescent="0.4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hidden="1" customHeight="1" x14ac:dyDescent="0.4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hidden="1" customHeight="1" x14ac:dyDescent="0.4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hidden="1" customHeight="1" x14ac:dyDescent="0.4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hidden="1" customHeight="1" x14ac:dyDescent="0.4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hidden="1" customHeight="1" x14ac:dyDescent="0.4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hidden="1" customHeight="1" x14ac:dyDescent="0.4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hidden="1" customHeight="1" x14ac:dyDescent="0.4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hidden="1" customHeight="1" x14ac:dyDescent="0.4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hidden="1" customHeight="1" x14ac:dyDescent="0.4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hidden="1" customHeight="1" x14ac:dyDescent="0.4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hidden="1" customHeight="1" x14ac:dyDescent="0.4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hidden="1" customHeight="1" x14ac:dyDescent="0.4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hidden="1" customHeight="1" x14ac:dyDescent="0.4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hidden="1" customHeight="1" x14ac:dyDescent="0.4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hidden="1" customHeight="1" x14ac:dyDescent="0.4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hidden="1" customHeight="1" x14ac:dyDescent="0.4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hidden="1" customHeight="1" x14ac:dyDescent="0.4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hidden="1" customHeight="1" x14ac:dyDescent="0.4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hidden="1" customHeight="1" x14ac:dyDescent="0.4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hidden="1" customHeight="1" x14ac:dyDescent="0.4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hidden="1" customHeight="1" x14ac:dyDescent="0.4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hidden="1" customHeight="1" x14ac:dyDescent="0.4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hidden="1" customHeight="1" x14ac:dyDescent="0.4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hidden="1" customHeight="1" x14ac:dyDescent="0.4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hidden="1" customHeight="1" x14ac:dyDescent="0.4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hidden="1" customHeight="1" x14ac:dyDescent="0.4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hidden="1" customHeight="1" x14ac:dyDescent="0.4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hidden="1" customHeight="1" x14ac:dyDescent="0.4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hidden="1" customHeight="1" x14ac:dyDescent="0.4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hidden="1" customHeight="1" x14ac:dyDescent="0.4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hidden="1" customHeight="1" x14ac:dyDescent="0.4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hidden="1" customHeight="1" x14ac:dyDescent="0.4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hidden="1" customHeight="1" x14ac:dyDescent="0.4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hidden="1" customHeight="1" x14ac:dyDescent="0.4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hidden="1" customHeight="1" x14ac:dyDescent="0.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hidden="1" customHeight="1" x14ac:dyDescent="0.4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hidden="1" customHeight="1" x14ac:dyDescent="0.4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hidden="1" customHeight="1" x14ac:dyDescent="0.4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hidden="1" customHeight="1" x14ac:dyDescent="0.4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hidden="1" customHeight="1" x14ac:dyDescent="0.4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hidden="1" customHeight="1" x14ac:dyDescent="0.4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hidden="1" customHeight="1" x14ac:dyDescent="0.4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hidden="1" customHeight="1" x14ac:dyDescent="0.4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hidden="1" customHeight="1" x14ac:dyDescent="0.4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hidden="1" customHeight="1" x14ac:dyDescent="0.4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hidden="1" customHeight="1" x14ac:dyDescent="0.4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hidden="1" customHeight="1" x14ac:dyDescent="0.4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hidden="1" customHeight="1" x14ac:dyDescent="0.4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hidden="1" customHeight="1" x14ac:dyDescent="0.4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hidden="1" customHeight="1" x14ac:dyDescent="0.4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hidden="1" customHeight="1" x14ac:dyDescent="0.4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hidden="1" customHeight="1" x14ac:dyDescent="0.4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hidden="1" customHeight="1" x14ac:dyDescent="0.4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hidden="1" customHeight="1" x14ac:dyDescent="0.4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hidden="1" customHeight="1" x14ac:dyDescent="0.4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hidden="1" customHeight="1" x14ac:dyDescent="0.4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hidden="1" customHeight="1" x14ac:dyDescent="0.4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hidden="1" customHeight="1" x14ac:dyDescent="0.4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hidden="1" customHeight="1" x14ac:dyDescent="0.4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hidden="1" customHeight="1" x14ac:dyDescent="0.4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hidden="1" customHeight="1" x14ac:dyDescent="0.4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hidden="1" customHeight="1" x14ac:dyDescent="0.4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hidden="1" customHeight="1" x14ac:dyDescent="0.4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hidden="1" customHeight="1" x14ac:dyDescent="0.4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hidden="1" customHeight="1" x14ac:dyDescent="0.4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hidden="1" customHeight="1" x14ac:dyDescent="0.4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hidden="1" customHeight="1" x14ac:dyDescent="0.4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hidden="1" customHeight="1" x14ac:dyDescent="0.4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hidden="1" customHeight="1" x14ac:dyDescent="0.4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hidden="1" customHeight="1" x14ac:dyDescent="0.4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hidden="1" customHeight="1" x14ac:dyDescent="0.4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hidden="1" customHeight="1" x14ac:dyDescent="0.4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hidden="1" customHeight="1" x14ac:dyDescent="0.4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hidden="1" customHeight="1" x14ac:dyDescent="0.4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hidden="1" customHeight="1" x14ac:dyDescent="0.4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hidden="1" customHeight="1" x14ac:dyDescent="0.4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hidden="1" customHeight="1" x14ac:dyDescent="0.4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hidden="1" customHeight="1" x14ac:dyDescent="0.4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hidden="1" customHeight="1" x14ac:dyDescent="0.4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hidden="1" customHeight="1" x14ac:dyDescent="0.4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hidden="1" customHeight="1" x14ac:dyDescent="0.4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hidden="1" customHeight="1" x14ac:dyDescent="0.4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hidden="1" customHeight="1" x14ac:dyDescent="0.4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hidden="1" customHeight="1" x14ac:dyDescent="0.4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hidden="1" customHeight="1" x14ac:dyDescent="0.4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hidden="1" customHeight="1" x14ac:dyDescent="0.4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hidden="1" customHeight="1" x14ac:dyDescent="0.4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hidden="1" customHeight="1" x14ac:dyDescent="0.4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hidden="1" customHeight="1" x14ac:dyDescent="0.4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hidden="1" customHeight="1" x14ac:dyDescent="0.4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hidden="1" customHeight="1" x14ac:dyDescent="0.4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hidden="1" customHeight="1" x14ac:dyDescent="0.4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hidden="1" customHeight="1" x14ac:dyDescent="0.4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hidden="1" customHeight="1" x14ac:dyDescent="0.4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hidden="1" customHeight="1" x14ac:dyDescent="0.4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hidden="1" customHeight="1" x14ac:dyDescent="0.4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hidden="1" customHeight="1" x14ac:dyDescent="0.4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hidden="1" customHeight="1" x14ac:dyDescent="0.4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hidden="1" customHeigh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hidden="1" customHeight="1" x14ac:dyDescent="0.4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hidden="1" customHeight="1" x14ac:dyDescent="0.4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hidden="1" customHeigh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hidden="1" customHeight="1" x14ac:dyDescent="0.4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hidden="1" customHeight="1" x14ac:dyDescent="0.4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hidden="1" customHeight="1" x14ac:dyDescent="0.4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hidden="1" customHeight="1" x14ac:dyDescent="0.4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hidden="1" customHeight="1" x14ac:dyDescent="0.4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hidden="1" customHeight="1" x14ac:dyDescent="0.4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hidden="1" customHeight="1" x14ac:dyDescent="0.4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hidden="1" customHeight="1" x14ac:dyDescent="0.4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hidden="1" customHeight="1" x14ac:dyDescent="0.4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hidden="1" customHeight="1" x14ac:dyDescent="0.4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hidden="1" customHeight="1" x14ac:dyDescent="0.4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hidden="1" customHeight="1" x14ac:dyDescent="0.4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hidden="1" customHeight="1" x14ac:dyDescent="0.4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hidden="1" customHeight="1" x14ac:dyDescent="0.4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hidden="1" customHeight="1" x14ac:dyDescent="0.4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hidden="1" customHeight="1" x14ac:dyDescent="0.4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hidden="1" customHeight="1" x14ac:dyDescent="0.4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hidden="1" customHeight="1" x14ac:dyDescent="0.4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hidden="1" customHeight="1" x14ac:dyDescent="0.4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hidden="1" customHeight="1" x14ac:dyDescent="0.4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hidden="1" customHeight="1" x14ac:dyDescent="0.4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hidden="1" customHeight="1" x14ac:dyDescent="0.4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hidden="1" customHeight="1" x14ac:dyDescent="0.4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hidden="1" customHeight="1" x14ac:dyDescent="0.4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hidden="1" customHeight="1" x14ac:dyDescent="0.4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hidden="1" customHeight="1" x14ac:dyDescent="0.4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hidden="1" customHeight="1" x14ac:dyDescent="0.4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hidden="1" customHeight="1" x14ac:dyDescent="0.4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hidden="1" customHeight="1" x14ac:dyDescent="0.4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hidden="1" customHeight="1" x14ac:dyDescent="0.4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hidden="1" customHeight="1" x14ac:dyDescent="0.4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hidden="1" customHeight="1" x14ac:dyDescent="0.4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hidden="1" customHeight="1" x14ac:dyDescent="0.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hidden="1" customHeight="1" x14ac:dyDescent="0.4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hidden="1" customHeight="1" x14ac:dyDescent="0.4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hidden="1" customHeight="1" x14ac:dyDescent="0.4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hidden="1" customHeight="1" x14ac:dyDescent="0.4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hidden="1" customHeight="1" x14ac:dyDescent="0.4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hidden="1" customHeight="1" x14ac:dyDescent="0.4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hidden="1" customHeight="1" x14ac:dyDescent="0.4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hidden="1" customHeight="1" x14ac:dyDescent="0.4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hidden="1" customHeight="1" x14ac:dyDescent="0.4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hidden="1" customHeight="1" x14ac:dyDescent="0.4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hidden="1" customHeight="1" x14ac:dyDescent="0.4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hidden="1" customHeight="1" x14ac:dyDescent="0.4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hidden="1" customHeight="1" x14ac:dyDescent="0.4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hidden="1" customHeight="1" x14ac:dyDescent="0.4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hidden="1" customHeight="1" x14ac:dyDescent="0.4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hidden="1" customHeight="1" x14ac:dyDescent="0.4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hidden="1" customHeight="1" x14ac:dyDescent="0.4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hidden="1" customHeight="1" x14ac:dyDescent="0.4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hidden="1" customHeight="1" x14ac:dyDescent="0.4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hidden="1" customHeight="1" x14ac:dyDescent="0.4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hidden="1" customHeight="1" x14ac:dyDescent="0.4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hidden="1" customHeight="1" x14ac:dyDescent="0.4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hidden="1" customHeight="1" x14ac:dyDescent="0.4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hidden="1" customHeight="1" x14ac:dyDescent="0.4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hidden="1" customHeight="1" x14ac:dyDescent="0.4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hidden="1" customHeight="1" x14ac:dyDescent="0.4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hidden="1" customHeight="1" x14ac:dyDescent="0.4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hidden="1" customHeight="1" x14ac:dyDescent="0.4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hidden="1" customHeight="1" x14ac:dyDescent="0.4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hidden="1" customHeight="1" x14ac:dyDescent="0.4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hidden="1" customHeight="1" x14ac:dyDescent="0.4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hidden="1" customHeight="1" x14ac:dyDescent="0.4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hidden="1" customHeight="1" x14ac:dyDescent="0.4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hidden="1" customHeight="1" x14ac:dyDescent="0.4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hidden="1" customHeight="1" x14ac:dyDescent="0.4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hidden="1" customHeight="1" x14ac:dyDescent="0.4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hidden="1" customHeight="1" x14ac:dyDescent="0.4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hidden="1" customHeight="1" x14ac:dyDescent="0.4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hidden="1" customHeight="1" x14ac:dyDescent="0.4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hidden="1" customHeight="1" x14ac:dyDescent="0.4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hidden="1" customHeight="1" x14ac:dyDescent="0.4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hidden="1" customHeight="1" x14ac:dyDescent="0.4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hidden="1" customHeight="1" x14ac:dyDescent="0.4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hidden="1" customHeight="1" x14ac:dyDescent="0.4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hidden="1" customHeight="1" x14ac:dyDescent="0.4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hidden="1" customHeight="1" x14ac:dyDescent="0.4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hidden="1" customHeight="1" x14ac:dyDescent="0.4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hidden="1" customHeight="1" x14ac:dyDescent="0.4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hidden="1" customHeight="1" x14ac:dyDescent="0.4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hidden="1" customHeight="1" x14ac:dyDescent="0.4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hidden="1" customHeight="1" x14ac:dyDescent="0.4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hidden="1" customHeight="1" x14ac:dyDescent="0.4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hidden="1" customHeight="1" x14ac:dyDescent="0.4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hidden="1" customHeight="1" x14ac:dyDescent="0.4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hidden="1" customHeight="1" x14ac:dyDescent="0.4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hidden="1" customHeight="1" x14ac:dyDescent="0.4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hidden="1" customHeight="1" x14ac:dyDescent="0.4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hidden="1" customHeight="1" x14ac:dyDescent="0.4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hidden="1" customHeight="1" x14ac:dyDescent="0.4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hidden="1" customHeight="1" x14ac:dyDescent="0.4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hidden="1" customHeight="1" x14ac:dyDescent="0.4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hidden="1" customHeight="1" x14ac:dyDescent="0.4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hidden="1" customHeight="1" x14ac:dyDescent="0.4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hidden="1" customHeight="1" x14ac:dyDescent="0.4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hidden="1" customHeight="1" x14ac:dyDescent="0.4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hidden="1" customHeight="1" x14ac:dyDescent="0.4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hidden="1" customHeight="1" x14ac:dyDescent="0.4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hidden="1" customHeight="1" x14ac:dyDescent="0.4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hidden="1" customHeight="1" x14ac:dyDescent="0.4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hidden="1" customHeight="1" x14ac:dyDescent="0.4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hidden="1" customHeight="1" x14ac:dyDescent="0.4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hidden="1" customHeight="1" x14ac:dyDescent="0.4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hidden="1" customHeight="1" x14ac:dyDescent="0.4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hidden="1" customHeight="1" x14ac:dyDescent="0.4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hidden="1" customHeight="1" x14ac:dyDescent="0.4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hidden="1" customHeight="1" x14ac:dyDescent="0.4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hidden="1" customHeight="1" x14ac:dyDescent="0.4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hidden="1" customHeight="1" x14ac:dyDescent="0.4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hidden="1" customHeight="1" x14ac:dyDescent="0.4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hidden="1" customHeight="1" x14ac:dyDescent="0.4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hidden="1" customHeight="1" x14ac:dyDescent="0.4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hidden="1" customHeight="1" x14ac:dyDescent="0.4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hidden="1" customHeight="1" x14ac:dyDescent="0.4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hidden="1" customHeight="1" x14ac:dyDescent="0.4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hidden="1" customHeight="1" x14ac:dyDescent="0.4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hidden="1" customHeight="1" x14ac:dyDescent="0.4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hidden="1" customHeight="1" x14ac:dyDescent="0.4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hidden="1" customHeight="1" x14ac:dyDescent="0.4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hidden="1" customHeight="1" x14ac:dyDescent="0.4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hidden="1" customHeight="1" x14ac:dyDescent="0.4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hidden="1" customHeight="1" x14ac:dyDescent="0.4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hidden="1" customHeight="1" x14ac:dyDescent="0.4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hidden="1" customHeight="1" x14ac:dyDescent="0.4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hidden="1" customHeight="1" x14ac:dyDescent="0.4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hidden="1" customHeight="1" x14ac:dyDescent="0.4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hidden="1" customHeight="1" x14ac:dyDescent="0.4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hidden="1" customHeight="1" x14ac:dyDescent="0.4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hidden="1" customHeight="1" x14ac:dyDescent="0.4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hidden="1" customHeight="1" x14ac:dyDescent="0.4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hidden="1" customHeight="1" x14ac:dyDescent="0.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hidden="1" customHeight="1" x14ac:dyDescent="0.4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hidden="1" customHeight="1" x14ac:dyDescent="0.4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hidden="1" customHeight="1" x14ac:dyDescent="0.4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hidden="1" customHeight="1" x14ac:dyDescent="0.4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hidden="1" customHeight="1" x14ac:dyDescent="0.4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hidden="1" customHeight="1" x14ac:dyDescent="0.4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hidden="1" customHeight="1" x14ac:dyDescent="0.4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hidden="1" customHeight="1" x14ac:dyDescent="0.4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hidden="1" customHeight="1" x14ac:dyDescent="0.4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hidden="1" customHeight="1" x14ac:dyDescent="0.4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hidden="1" customHeight="1" x14ac:dyDescent="0.4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hidden="1" customHeight="1" x14ac:dyDescent="0.4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hidden="1" customHeight="1" x14ac:dyDescent="0.4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hidden="1" customHeight="1" x14ac:dyDescent="0.4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hidden="1" customHeight="1" x14ac:dyDescent="0.4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hidden="1" customHeight="1" x14ac:dyDescent="0.4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hidden="1" customHeight="1" x14ac:dyDescent="0.4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hidden="1" customHeight="1" x14ac:dyDescent="0.4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hidden="1" customHeight="1" x14ac:dyDescent="0.4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hidden="1" customHeight="1" x14ac:dyDescent="0.4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hidden="1" customHeight="1" x14ac:dyDescent="0.4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hidden="1" customHeight="1" x14ac:dyDescent="0.4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hidden="1" customHeight="1" x14ac:dyDescent="0.4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hidden="1" customHeight="1" x14ac:dyDescent="0.4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hidden="1" customHeight="1" x14ac:dyDescent="0.4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hidden="1" customHeight="1" x14ac:dyDescent="0.4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hidden="1" customHeight="1" x14ac:dyDescent="0.4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hidden="1" customHeight="1" x14ac:dyDescent="0.4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hidden="1" customHeight="1" x14ac:dyDescent="0.4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hidden="1" customHeight="1" x14ac:dyDescent="0.4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hidden="1" customHeight="1" x14ac:dyDescent="0.4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hidden="1" customHeight="1" x14ac:dyDescent="0.4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hidden="1" customHeight="1" x14ac:dyDescent="0.4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hidden="1" customHeight="1" x14ac:dyDescent="0.4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hidden="1" customHeight="1" x14ac:dyDescent="0.4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hidden="1" customHeight="1" x14ac:dyDescent="0.4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hidden="1" customHeight="1" x14ac:dyDescent="0.4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hidden="1" customHeight="1" x14ac:dyDescent="0.4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hidden="1" customHeight="1" x14ac:dyDescent="0.4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hidden="1" customHeight="1" x14ac:dyDescent="0.4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hidden="1" customHeight="1" x14ac:dyDescent="0.4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hidden="1" customHeight="1" x14ac:dyDescent="0.4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hidden="1" customHeight="1" x14ac:dyDescent="0.4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hidden="1" customHeight="1" x14ac:dyDescent="0.4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hidden="1" customHeight="1" x14ac:dyDescent="0.4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hidden="1" customHeight="1" x14ac:dyDescent="0.4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hidden="1" customHeight="1" x14ac:dyDescent="0.4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hidden="1" customHeight="1" x14ac:dyDescent="0.4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hidden="1" customHeight="1" x14ac:dyDescent="0.4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hidden="1" customHeight="1" x14ac:dyDescent="0.4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sheetData>
  <mergeCells count="4">
    <mergeCell ref="D59:E59"/>
    <mergeCell ref="D57:E57"/>
    <mergeCell ref="D58:E58"/>
    <mergeCell ref="D56:E5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0168-3651-4029-9509-20DAAED801F8}">
  <sheetPr codeName="Sheet11">
    <tabColor theme="7" tint="0.79998168889431442"/>
  </sheetPr>
  <dimension ref="A1:Z23"/>
  <sheetViews>
    <sheetView showGridLines="0" topLeftCell="C1" zoomScaleNormal="100" workbookViewId="0">
      <pane ySplit="2" topLeftCell="A3" activePane="bottomLeft" state="frozen"/>
      <selection activeCell="C1" sqref="C1"/>
      <selection pane="bottomLeft" activeCell="B16" sqref="B16"/>
    </sheetView>
  </sheetViews>
  <sheetFormatPr defaultColWidth="0" defaultRowHeight="12.5" zeroHeight="1" x14ac:dyDescent="0.25"/>
  <cols>
    <col min="1" max="1" width="3.7265625" customWidth="1"/>
    <col min="2" max="2" width="37.54296875" customWidth="1"/>
    <col min="3" max="3" width="175.7265625" customWidth="1"/>
    <col min="4" max="4" width="41.453125" customWidth="1"/>
    <col min="5" max="5" width="8.81640625" customWidth="1"/>
    <col min="6" max="26" width="0" hidden="1" customWidth="1"/>
    <col min="27" max="16384" width="8.81640625" hidden="1"/>
  </cols>
  <sheetData>
    <row r="1" spans="1:26" s="1" customFormat="1" ht="96" customHeight="1" x14ac:dyDescent="0.95">
      <c r="A1" s="8"/>
      <c r="B1" s="4"/>
      <c r="C1" s="8"/>
      <c r="D1" s="8"/>
      <c r="E1" s="8"/>
      <c r="F1" s="8"/>
      <c r="G1" s="8"/>
      <c r="H1" s="9"/>
      <c r="I1" s="9"/>
      <c r="J1" s="9"/>
      <c r="K1" s="9"/>
      <c r="L1" s="9"/>
      <c r="M1" s="9"/>
      <c r="N1" s="9"/>
      <c r="O1" s="9"/>
      <c r="P1" s="9"/>
      <c r="Q1" s="9"/>
      <c r="R1" s="9"/>
      <c r="S1" s="9"/>
      <c r="T1" s="9"/>
      <c r="U1" s="9"/>
      <c r="V1" s="9"/>
      <c r="W1" s="9"/>
      <c r="X1" s="9"/>
      <c r="Y1" s="9"/>
      <c r="Z1" s="9"/>
    </row>
    <row r="2" spans="1:26" s="172" customFormat="1" ht="39" customHeight="1" x14ac:dyDescent="0.45">
      <c r="A2" s="171"/>
      <c r="B2" s="173" t="s">
        <v>189</v>
      </c>
      <c r="C2" s="171"/>
      <c r="D2" s="171"/>
      <c r="E2" s="171"/>
      <c r="F2" s="171"/>
      <c r="G2" s="171"/>
      <c r="H2" s="171"/>
      <c r="I2" s="171"/>
      <c r="J2" s="171"/>
      <c r="K2" s="171"/>
      <c r="L2" s="171"/>
      <c r="M2" s="171"/>
      <c r="N2" s="171"/>
      <c r="O2" s="171"/>
      <c r="P2" s="171"/>
      <c r="Q2" s="171"/>
      <c r="R2" s="171"/>
      <c r="S2" s="171"/>
      <c r="T2" s="171"/>
      <c r="U2" s="171"/>
      <c r="V2" s="171"/>
      <c r="W2" s="171"/>
      <c r="X2" s="171"/>
      <c r="Y2" s="171"/>
      <c r="Z2" s="171"/>
    </row>
    <row r="3" spans="1:26" ht="17.25" customHeight="1" x14ac:dyDescent="0.6">
      <c r="A3" s="12"/>
      <c r="B3" s="13"/>
      <c r="C3" s="12"/>
      <c r="D3" s="12"/>
      <c r="E3" s="12"/>
      <c r="F3" s="12"/>
      <c r="G3" s="12"/>
    </row>
    <row r="4" spans="1:26" ht="117.75" customHeight="1" x14ac:dyDescent="0.25">
      <c r="B4" s="387" t="s">
        <v>190</v>
      </c>
      <c r="C4" s="387"/>
      <c r="D4" s="185"/>
    </row>
    <row r="5" spans="1:26" ht="28.5" customHeight="1" x14ac:dyDescent="0.25">
      <c r="B5" s="387" t="s">
        <v>683</v>
      </c>
      <c r="C5" s="387"/>
      <c r="D5" s="185"/>
    </row>
    <row r="6" spans="1:26" ht="28.5" customHeight="1" x14ac:dyDescent="0.25">
      <c r="B6" s="387" t="s">
        <v>191</v>
      </c>
      <c r="C6" s="387"/>
      <c r="D6" s="185"/>
    </row>
    <row r="7" spans="1:26" x14ac:dyDescent="0.25"/>
    <row r="8" spans="1:26" ht="30" customHeight="1" x14ac:dyDescent="0.25">
      <c r="B8" s="130" t="s">
        <v>192</v>
      </c>
      <c r="C8" s="131" t="s">
        <v>193</v>
      </c>
      <c r="D8" s="130" t="s">
        <v>194</v>
      </c>
    </row>
    <row r="9" spans="1:26" ht="28.5" customHeight="1" x14ac:dyDescent="0.25">
      <c r="B9" s="390" t="s">
        <v>195</v>
      </c>
      <c r="C9" s="396"/>
      <c r="D9" s="397"/>
    </row>
    <row r="10" spans="1:26" ht="219.75" customHeight="1" x14ac:dyDescent="0.25">
      <c r="B10" s="132" t="s">
        <v>196</v>
      </c>
      <c r="C10" s="133" t="s">
        <v>413</v>
      </c>
      <c r="D10" s="134"/>
    </row>
    <row r="11" spans="1:26" ht="28.5" customHeight="1" x14ac:dyDescent="0.25">
      <c r="B11" s="390" t="s">
        <v>197</v>
      </c>
      <c r="C11" s="391"/>
      <c r="D11" s="392"/>
    </row>
    <row r="12" spans="1:26" ht="13.5" customHeight="1" x14ac:dyDescent="0.25">
      <c r="B12" s="398" t="s">
        <v>198</v>
      </c>
      <c r="C12" s="394" t="s">
        <v>416</v>
      </c>
      <c r="D12" s="401"/>
    </row>
    <row r="13" spans="1:26" ht="263.25" customHeight="1" x14ac:dyDescent="0.25">
      <c r="B13" s="399"/>
      <c r="C13" s="394"/>
      <c r="D13" s="401"/>
    </row>
    <row r="14" spans="1:26" ht="100.5" customHeight="1" x14ac:dyDescent="0.25">
      <c r="B14" s="400"/>
      <c r="C14" s="394"/>
      <c r="D14" s="401"/>
    </row>
    <row r="15" spans="1:26" ht="28.5" customHeight="1" x14ac:dyDescent="0.25">
      <c r="B15" s="390" t="s">
        <v>199</v>
      </c>
      <c r="C15" s="391"/>
      <c r="D15" s="392"/>
    </row>
    <row r="16" spans="1:26" ht="165.75" customHeight="1" x14ac:dyDescent="0.25">
      <c r="B16" s="132" t="s">
        <v>200</v>
      </c>
      <c r="C16" s="135" t="s">
        <v>414</v>
      </c>
      <c r="D16" s="136"/>
    </row>
    <row r="17" spans="2:4" ht="28.5" customHeight="1" x14ac:dyDescent="0.25">
      <c r="B17" s="390" t="s">
        <v>201</v>
      </c>
      <c r="C17" s="391"/>
      <c r="D17" s="392"/>
    </row>
    <row r="18" spans="2:4" ht="116.15" customHeight="1" x14ac:dyDescent="0.25">
      <c r="B18" s="393" t="s">
        <v>202</v>
      </c>
      <c r="C18" s="394" t="s">
        <v>415</v>
      </c>
      <c r="D18" s="395"/>
    </row>
    <row r="19" spans="2:4" ht="199.5" customHeight="1" x14ac:dyDescent="0.25">
      <c r="B19" s="393"/>
      <c r="C19" s="394"/>
      <c r="D19" s="395"/>
    </row>
    <row r="20" spans="2:4" ht="337.5" customHeight="1" x14ac:dyDescent="0.25">
      <c r="B20" s="393"/>
      <c r="C20" s="394"/>
      <c r="D20" s="395"/>
    </row>
    <row r="21" spans="2:4" x14ac:dyDescent="0.25"/>
    <row r="22" spans="2:4" x14ac:dyDescent="0.25"/>
    <row r="23" spans="2:4" x14ac:dyDescent="0.25"/>
  </sheetData>
  <mergeCells count="13">
    <mergeCell ref="B4:C4"/>
    <mergeCell ref="B5:C5"/>
    <mergeCell ref="B9:D9"/>
    <mergeCell ref="B11:D11"/>
    <mergeCell ref="B12:B14"/>
    <mergeCell ref="C12:C14"/>
    <mergeCell ref="D12:D14"/>
    <mergeCell ref="B6:C6"/>
    <mergeCell ref="B15:D15"/>
    <mergeCell ref="B17:D17"/>
    <mergeCell ref="B18:B20"/>
    <mergeCell ref="C18:C20"/>
    <mergeCell ref="D18:D2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1EA50-8890-4F7A-841A-6BD41EDAB3FE}">
  <sheetPr codeName="Sheet12">
    <tabColor theme="7" tint="0.79998168889431442"/>
  </sheetPr>
  <dimension ref="A1:AA86"/>
  <sheetViews>
    <sheetView workbookViewId="0">
      <pane ySplit="2" topLeftCell="A3" activePane="bottomLeft" state="frozen"/>
      <selection pane="bottomLeft" activeCell="C11" sqref="C11"/>
    </sheetView>
  </sheetViews>
  <sheetFormatPr defaultColWidth="0" defaultRowHeight="12.5" zeroHeight="1" x14ac:dyDescent="0.25"/>
  <cols>
    <col min="1" max="2" width="4.453125" style="1" customWidth="1"/>
    <col min="3" max="3" width="35.26953125" style="1" customWidth="1"/>
    <col min="4" max="4" width="59.1796875" style="1" customWidth="1"/>
    <col min="5" max="5" width="67.26953125" style="1" customWidth="1"/>
    <col min="6" max="6" width="4.1796875" style="1" customWidth="1"/>
    <col min="7" max="7" width="9.1796875" style="1" customWidth="1"/>
    <col min="8" max="27" width="0" style="1" hidden="1" customWidth="1"/>
    <col min="28" max="16384" width="9.1796875" style="1" hidden="1"/>
  </cols>
  <sheetData>
    <row r="1" spans="1:27" ht="96" customHeight="1" x14ac:dyDescent="0.95">
      <c r="A1" s="8"/>
      <c r="B1" s="8"/>
      <c r="C1" s="4"/>
      <c r="D1" s="8"/>
      <c r="E1" s="8"/>
      <c r="F1" s="8"/>
      <c r="G1" s="8"/>
      <c r="H1" s="8"/>
      <c r="I1" s="9"/>
      <c r="J1" s="9"/>
      <c r="K1" s="9"/>
      <c r="L1" s="9"/>
      <c r="M1" s="9"/>
      <c r="N1" s="9"/>
      <c r="O1" s="9"/>
      <c r="P1" s="9"/>
      <c r="Q1" s="9"/>
      <c r="R1" s="9"/>
      <c r="S1" s="9"/>
      <c r="T1" s="9"/>
      <c r="U1" s="9"/>
      <c r="V1" s="9"/>
      <c r="W1" s="9"/>
      <c r="X1" s="9"/>
      <c r="Y1" s="9"/>
      <c r="Z1" s="9"/>
      <c r="AA1" s="9"/>
    </row>
    <row r="2" spans="1:27" s="172" customFormat="1" ht="39" customHeight="1" x14ac:dyDescent="0.45">
      <c r="A2" s="171"/>
      <c r="B2" s="171"/>
      <c r="C2" s="173" t="s">
        <v>684</v>
      </c>
      <c r="D2" s="171"/>
      <c r="E2" s="171"/>
      <c r="F2" s="171"/>
      <c r="G2" s="171"/>
      <c r="H2" s="171"/>
      <c r="I2" s="171"/>
      <c r="J2" s="171"/>
      <c r="K2" s="171"/>
      <c r="L2" s="171"/>
      <c r="M2" s="171"/>
      <c r="N2" s="171"/>
      <c r="O2" s="171"/>
      <c r="P2" s="171"/>
      <c r="Q2" s="171"/>
      <c r="R2" s="171"/>
      <c r="S2" s="171"/>
      <c r="T2" s="171"/>
      <c r="U2" s="171"/>
      <c r="V2" s="171"/>
      <c r="W2" s="171"/>
      <c r="X2" s="171"/>
      <c r="Y2" s="171"/>
      <c r="Z2" s="171"/>
      <c r="AA2" s="171"/>
    </row>
    <row r="3" spans="1:27" x14ac:dyDescent="0.25"/>
    <row r="4" spans="1:27" ht="19.5" customHeight="1" x14ac:dyDescent="0.25">
      <c r="B4" s="185"/>
      <c r="C4" s="274" t="s">
        <v>689</v>
      </c>
      <c r="D4" s="185"/>
      <c r="E4" s="185"/>
      <c r="F4" s="185"/>
    </row>
    <row r="5" spans="1:27" ht="13" thickBot="1" x14ac:dyDescent="0.3">
      <c r="B5" s="185"/>
      <c r="C5" s="185"/>
      <c r="D5" s="185"/>
      <c r="E5" s="185"/>
      <c r="F5" s="185"/>
    </row>
    <row r="6" spans="1:27" ht="14" thickBot="1" x14ac:dyDescent="0.3">
      <c r="B6" s="185"/>
      <c r="C6" s="271" t="s">
        <v>203</v>
      </c>
      <c r="D6" s="272" t="s">
        <v>204</v>
      </c>
      <c r="E6" s="273" t="s">
        <v>205</v>
      </c>
      <c r="F6" s="185"/>
    </row>
    <row r="7" spans="1:27" ht="40.5" x14ac:dyDescent="0.25">
      <c r="B7" s="185"/>
      <c r="C7" s="263" t="s">
        <v>249</v>
      </c>
      <c r="D7" s="263" t="s">
        <v>250</v>
      </c>
      <c r="E7" s="264" t="s">
        <v>251</v>
      </c>
      <c r="F7" s="185"/>
    </row>
    <row r="8" spans="1:27" ht="54" x14ac:dyDescent="0.25">
      <c r="B8" s="185"/>
      <c r="C8" s="265" t="s">
        <v>213</v>
      </c>
      <c r="D8" s="265" t="s">
        <v>214</v>
      </c>
      <c r="E8" s="266" t="s">
        <v>215</v>
      </c>
      <c r="F8" s="185"/>
    </row>
    <row r="9" spans="1:27" ht="54" x14ac:dyDescent="0.25">
      <c r="B9" s="185"/>
      <c r="C9" s="265" t="s">
        <v>216</v>
      </c>
      <c r="D9" s="265" t="s">
        <v>217</v>
      </c>
      <c r="E9" s="267" t="s">
        <v>218</v>
      </c>
      <c r="F9" s="185"/>
    </row>
    <row r="10" spans="1:27" ht="27" x14ac:dyDescent="0.25">
      <c r="B10" s="185"/>
      <c r="C10" s="268" t="s">
        <v>236</v>
      </c>
      <c r="D10" s="268" t="s">
        <v>237</v>
      </c>
      <c r="E10" s="266" t="s">
        <v>238</v>
      </c>
      <c r="F10" s="185"/>
    </row>
    <row r="11" spans="1:27" ht="67.5" x14ac:dyDescent="0.25">
      <c r="B11" s="185"/>
      <c r="C11" s="265" t="s">
        <v>246</v>
      </c>
      <c r="D11" s="265" t="s">
        <v>247</v>
      </c>
      <c r="E11" s="266" t="s">
        <v>248</v>
      </c>
      <c r="F11" s="185"/>
    </row>
    <row r="12" spans="1:27" ht="40.5" x14ac:dyDescent="0.25">
      <c r="B12" s="185"/>
      <c r="C12" s="268" t="s">
        <v>207</v>
      </c>
      <c r="D12" s="268" t="s">
        <v>208</v>
      </c>
      <c r="E12" s="266" t="s">
        <v>209</v>
      </c>
      <c r="F12" s="185"/>
    </row>
    <row r="13" spans="1:27" ht="67.5" x14ac:dyDescent="0.25">
      <c r="B13" s="185"/>
      <c r="C13" s="268" t="s">
        <v>239</v>
      </c>
      <c r="D13" s="268" t="s">
        <v>240</v>
      </c>
      <c r="E13" s="137" t="s">
        <v>708</v>
      </c>
      <c r="F13" s="185"/>
    </row>
    <row r="14" spans="1:27" ht="67.5" x14ac:dyDescent="0.25">
      <c r="B14" s="185"/>
      <c r="C14" s="268" t="s">
        <v>502</v>
      </c>
      <c r="D14" s="268" t="s">
        <v>503</v>
      </c>
      <c r="E14" s="266" t="s">
        <v>504</v>
      </c>
      <c r="F14" s="185"/>
    </row>
    <row r="15" spans="1:27" ht="40.5" x14ac:dyDescent="0.25">
      <c r="B15" s="185"/>
      <c r="C15" s="265" t="s">
        <v>244</v>
      </c>
      <c r="D15" s="265" t="s">
        <v>245</v>
      </c>
      <c r="E15" s="138" t="s">
        <v>709</v>
      </c>
      <c r="F15" s="185"/>
    </row>
    <row r="16" spans="1:27" ht="54" x14ac:dyDescent="0.25">
      <c r="B16" s="185"/>
      <c r="C16" s="265" t="s">
        <v>685</v>
      </c>
      <c r="D16" s="265" t="s">
        <v>686</v>
      </c>
      <c r="E16" s="266" t="s">
        <v>212</v>
      </c>
      <c r="F16" s="185"/>
    </row>
    <row r="17" spans="2:6" ht="40.5" x14ac:dyDescent="0.25">
      <c r="B17" s="185"/>
      <c r="C17" s="268" t="s">
        <v>206</v>
      </c>
      <c r="D17" s="268" t="s">
        <v>690</v>
      </c>
      <c r="E17" s="137" t="s">
        <v>707</v>
      </c>
      <c r="F17" s="185"/>
    </row>
    <row r="18" spans="2:6" ht="54" x14ac:dyDescent="0.25">
      <c r="B18" s="185"/>
      <c r="C18" s="265" t="s">
        <v>210</v>
      </c>
      <c r="D18" s="265" t="s">
        <v>211</v>
      </c>
      <c r="E18" s="262" t="s">
        <v>687</v>
      </c>
      <c r="F18" s="185"/>
    </row>
    <row r="19" spans="2:6" ht="40.5" x14ac:dyDescent="0.25">
      <c r="B19" s="185"/>
      <c r="C19" s="268" t="s">
        <v>233</v>
      </c>
      <c r="D19" s="268" t="s">
        <v>234</v>
      </c>
      <c r="E19" s="266" t="s">
        <v>235</v>
      </c>
      <c r="F19" s="185"/>
    </row>
    <row r="20" spans="2:6" ht="67.5" x14ac:dyDescent="0.25">
      <c r="B20" s="185"/>
      <c r="C20" s="265" t="s">
        <v>219</v>
      </c>
      <c r="D20" s="265" t="s">
        <v>688</v>
      </c>
      <c r="E20" s="266" t="s">
        <v>220</v>
      </c>
      <c r="F20" s="185"/>
    </row>
    <row r="21" spans="2:6" ht="54" x14ac:dyDescent="0.25">
      <c r="B21" s="185"/>
      <c r="C21" s="268" t="s">
        <v>221</v>
      </c>
      <c r="D21" s="268" t="s">
        <v>222</v>
      </c>
      <c r="E21" s="266" t="s">
        <v>223</v>
      </c>
      <c r="F21" s="185"/>
    </row>
    <row r="22" spans="2:6" ht="54" x14ac:dyDescent="0.25">
      <c r="B22" s="185"/>
      <c r="C22" s="268" t="s">
        <v>224</v>
      </c>
      <c r="D22" s="268" t="s">
        <v>225</v>
      </c>
      <c r="E22" s="266" t="s">
        <v>226</v>
      </c>
      <c r="F22" s="185"/>
    </row>
    <row r="23" spans="2:6" ht="40.5" x14ac:dyDescent="0.25">
      <c r="B23" s="185"/>
      <c r="C23" s="268" t="s">
        <v>227</v>
      </c>
      <c r="D23" s="268" t="s">
        <v>228</v>
      </c>
      <c r="E23" s="266" t="s">
        <v>229</v>
      </c>
      <c r="F23" s="185"/>
    </row>
    <row r="24" spans="2:6" ht="67.5" x14ac:dyDescent="0.25">
      <c r="B24" s="185"/>
      <c r="C24" s="269" t="s">
        <v>230</v>
      </c>
      <c r="D24" s="269" t="s">
        <v>231</v>
      </c>
      <c r="E24" s="267" t="s">
        <v>232</v>
      </c>
      <c r="F24" s="185"/>
    </row>
    <row r="25" spans="2:6" ht="27" x14ac:dyDescent="0.25">
      <c r="B25" s="185"/>
      <c r="C25" s="265" t="s">
        <v>241</v>
      </c>
      <c r="D25" s="265" t="s">
        <v>242</v>
      </c>
      <c r="E25" s="270" t="s">
        <v>243</v>
      </c>
      <c r="F25" s="185"/>
    </row>
    <row r="26" spans="2:6" ht="14" x14ac:dyDescent="0.3">
      <c r="B26" s="185"/>
      <c r="C26" s="185"/>
      <c r="D26" s="185"/>
      <c r="E26" s="261"/>
      <c r="F26" s="185"/>
    </row>
    <row r="27" spans="2:6" ht="14" x14ac:dyDescent="0.3">
      <c r="B27" s="185"/>
      <c r="C27" s="185"/>
      <c r="D27" s="185"/>
      <c r="E27" s="261"/>
      <c r="F27" s="185"/>
    </row>
    <row r="28" spans="2:6" ht="24.75" customHeight="1" x14ac:dyDescent="0.3">
      <c r="B28" s="185"/>
      <c r="C28" s="274" t="s">
        <v>252</v>
      </c>
      <c r="D28" s="185"/>
      <c r="E28" s="261"/>
      <c r="F28" s="185"/>
    </row>
    <row r="29" spans="2:6" ht="13.5" x14ac:dyDescent="0.25">
      <c r="B29" s="185"/>
      <c r="C29" s="404" t="s">
        <v>693</v>
      </c>
      <c r="D29" s="404"/>
      <c r="E29" s="404"/>
      <c r="F29" s="185"/>
    </row>
    <row r="30" spans="2:6" ht="14.25" customHeight="1" thickBot="1" x14ac:dyDescent="0.3">
      <c r="B30" s="185"/>
      <c r="C30" s="185"/>
      <c r="D30" s="185"/>
      <c r="E30" s="185"/>
      <c r="F30" s="185"/>
    </row>
    <row r="31" spans="2:6" ht="18.75" customHeight="1" thickBot="1" x14ac:dyDescent="0.3">
      <c r="B31" s="185"/>
      <c r="C31" s="271" t="s">
        <v>691</v>
      </c>
      <c r="D31" s="407" t="s">
        <v>692</v>
      </c>
      <c r="E31" s="408"/>
      <c r="F31" s="185"/>
    </row>
    <row r="32" spans="2:6" ht="18.75" customHeight="1" x14ac:dyDescent="0.25">
      <c r="B32" s="185"/>
      <c r="C32" s="275" t="s">
        <v>253</v>
      </c>
      <c r="D32" s="411" t="s">
        <v>254</v>
      </c>
      <c r="E32" s="412"/>
      <c r="F32" s="185"/>
    </row>
    <row r="33" spans="2:6" ht="62.25" customHeight="1" x14ac:dyDescent="0.25">
      <c r="B33" s="185"/>
      <c r="C33" s="276" t="s">
        <v>255</v>
      </c>
      <c r="D33" s="402" t="s">
        <v>256</v>
      </c>
      <c r="E33" s="403"/>
      <c r="F33" s="185"/>
    </row>
    <row r="34" spans="2:6" ht="62.25" customHeight="1" x14ac:dyDescent="0.25">
      <c r="B34" s="185"/>
      <c r="C34" s="277" t="s">
        <v>427</v>
      </c>
      <c r="D34" s="405" t="s">
        <v>428</v>
      </c>
      <c r="E34" s="406"/>
      <c r="F34" s="185"/>
    </row>
    <row r="35" spans="2:6" ht="35.25" customHeight="1" x14ac:dyDescent="0.25">
      <c r="B35" s="185"/>
      <c r="C35" s="276" t="s">
        <v>257</v>
      </c>
      <c r="D35" s="402" t="s">
        <v>258</v>
      </c>
      <c r="E35" s="403"/>
      <c r="F35" s="185"/>
    </row>
    <row r="36" spans="2:6" ht="32.25" customHeight="1" x14ac:dyDescent="0.25">
      <c r="B36" s="185"/>
      <c r="C36" s="276" t="s">
        <v>259</v>
      </c>
      <c r="D36" s="402" t="s">
        <v>260</v>
      </c>
      <c r="E36" s="403"/>
      <c r="F36" s="185"/>
    </row>
    <row r="37" spans="2:6" ht="63.75" customHeight="1" x14ac:dyDescent="0.25">
      <c r="B37" s="185"/>
      <c r="C37" s="276" t="s">
        <v>261</v>
      </c>
      <c r="D37" s="402" t="s">
        <v>262</v>
      </c>
      <c r="E37" s="403"/>
      <c r="F37" s="185"/>
    </row>
    <row r="38" spans="2:6" ht="38.25" customHeight="1" x14ac:dyDescent="0.25">
      <c r="B38" s="185"/>
      <c r="C38" s="276" t="s">
        <v>263</v>
      </c>
      <c r="D38" s="402" t="s">
        <v>264</v>
      </c>
      <c r="E38" s="403"/>
      <c r="F38" s="185"/>
    </row>
    <row r="39" spans="2:6" ht="36" customHeight="1" x14ac:dyDescent="0.25">
      <c r="B39" s="185"/>
      <c r="C39" s="276" t="s">
        <v>265</v>
      </c>
      <c r="D39" s="402" t="s">
        <v>266</v>
      </c>
      <c r="E39" s="403"/>
      <c r="F39" s="185"/>
    </row>
    <row r="40" spans="2:6" ht="35.25" customHeight="1" x14ac:dyDescent="0.25">
      <c r="B40" s="185"/>
      <c r="C40" s="276" t="s">
        <v>267</v>
      </c>
      <c r="D40" s="402" t="s">
        <v>268</v>
      </c>
      <c r="E40" s="403"/>
      <c r="F40" s="185"/>
    </row>
    <row r="41" spans="2:6" ht="23.25" customHeight="1" x14ac:dyDescent="0.25">
      <c r="B41" s="185"/>
      <c r="C41" s="276" t="s">
        <v>269</v>
      </c>
      <c r="D41" s="402" t="s">
        <v>270</v>
      </c>
      <c r="E41" s="403"/>
      <c r="F41" s="185"/>
    </row>
    <row r="42" spans="2:6" ht="82.5" customHeight="1" x14ac:dyDescent="0.25">
      <c r="B42" s="185"/>
      <c r="C42" s="276" t="s">
        <v>271</v>
      </c>
      <c r="D42" s="402" t="s">
        <v>272</v>
      </c>
      <c r="E42" s="403"/>
      <c r="F42" s="185"/>
    </row>
    <row r="43" spans="2:6" ht="39" customHeight="1" x14ac:dyDescent="0.25">
      <c r="B43" s="185"/>
      <c r="C43" s="276" t="s">
        <v>273</v>
      </c>
      <c r="D43" s="402" t="s">
        <v>274</v>
      </c>
      <c r="E43" s="403"/>
      <c r="F43" s="185"/>
    </row>
    <row r="44" spans="2:6" ht="39" customHeight="1" x14ac:dyDescent="0.25">
      <c r="B44" s="185"/>
      <c r="C44" s="277" t="s">
        <v>429</v>
      </c>
      <c r="D44" s="405" t="s">
        <v>430</v>
      </c>
      <c r="E44" s="406"/>
      <c r="F44" s="185"/>
    </row>
    <row r="45" spans="2:6" ht="51" customHeight="1" x14ac:dyDescent="0.25">
      <c r="B45" s="185"/>
      <c r="C45" s="276" t="s">
        <v>275</v>
      </c>
      <c r="D45" s="402" t="s">
        <v>276</v>
      </c>
      <c r="E45" s="403"/>
      <c r="F45" s="185"/>
    </row>
    <row r="46" spans="2:6" ht="66" customHeight="1" x14ac:dyDescent="0.25">
      <c r="B46" s="185"/>
      <c r="C46" s="276" t="s">
        <v>277</v>
      </c>
      <c r="D46" s="402" t="s">
        <v>278</v>
      </c>
      <c r="E46" s="403"/>
      <c r="F46" s="185"/>
    </row>
    <row r="47" spans="2:6" ht="54" customHeight="1" x14ac:dyDescent="0.25">
      <c r="B47" s="185"/>
      <c r="C47" s="276" t="s">
        <v>694</v>
      </c>
      <c r="D47" s="402" t="s">
        <v>279</v>
      </c>
      <c r="E47" s="403"/>
      <c r="F47" s="185"/>
    </row>
    <row r="48" spans="2:6" ht="136.5" customHeight="1" x14ac:dyDescent="0.25">
      <c r="B48" s="185"/>
      <c r="C48" s="276" t="s">
        <v>280</v>
      </c>
      <c r="D48" s="402" t="s">
        <v>281</v>
      </c>
      <c r="E48" s="403"/>
      <c r="F48" s="185"/>
    </row>
    <row r="49" spans="2:6" ht="57" customHeight="1" x14ac:dyDescent="0.25">
      <c r="B49" s="185"/>
      <c r="C49" s="276" t="s">
        <v>282</v>
      </c>
      <c r="D49" s="402" t="s">
        <v>283</v>
      </c>
      <c r="E49" s="403"/>
      <c r="F49" s="185"/>
    </row>
    <row r="50" spans="2:6" ht="129" customHeight="1" x14ac:dyDescent="0.25">
      <c r="B50" s="185"/>
      <c r="C50" s="276" t="s">
        <v>284</v>
      </c>
      <c r="D50" s="402" t="s">
        <v>285</v>
      </c>
      <c r="E50" s="403"/>
      <c r="F50" s="185"/>
    </row>
    <row r="51" spans="2:6" ht="77.25" customHeight="1" x14ac:dyDescent="0.25">
      <c r="B51" s="185"/>
      <c r="C51" s="276" t="s">
        <v>286</v>
      </c>
      <c r="D51" s="402" t="s">
        <v>287</v>
      </c>
      <c r="E51" s="403"/>
      <c r="F51" s="185"/>
    </row>
    <row r="52" spans="2:6" ht="130.5" customHeight="1" x14ac:dyDescent="0.25">
      <c r="B52" s="185"/>
      <c r="C52" s="276" t="s">
        <v>288</v>
      </c>
      <c r="D52" s="402" t="s">
        <v>289</v>
      </c>
      <c r="E52" s="403"/>
      <c r="F52" s="185"/>
    </row>
    <row r="53" spans="2:6" ht="79.5" customHeight="1" x14ac:dyDescent="0.25">
      <c r="B53" s="185"/>
      <c r="C53" s="276" t="s">
        <v>290</v>
      </c>
      <c r="D53" s="402" t="s">
        <v>291</v>
      </c>
      <c r="E53" s="403"/>
      <c r="F53" s="185"/>
    </row>
    <row r="54" spans="2:6" ht="45" customHeight="1" x14ac:dyDescent="0.25">
      <c r="B54" s="185"/>
      <c r="C54" s="276" t="s">
        <v>292</v>
      </c>
      <c r="D54" s="402" t="s">
        <v>293</v>
      </c>
      <c r="E54" s="403"/>
      <c r="F54" s="185"/>
    </row>
    <row r="55" spans="2:6" ht="52.5" customHeight="1" x14ac:dyDescent="0.25">
      <c r="B55" s="185"/>
      <c r="C55" s="276" t="s">
        <v>294</v>
      </c>
      <c r="D55" s="402" t="s">
        <v>295</v>
      </c>
      <c r="E55" s="403"/>
      <c r="F55" s="185"/>
    </row>
    <row r="56" spans="2:6" ht="56.25" customHeight="1" x14ac:dyDescent="0.25">
      <c r="B56" s="185"/>
      <c r="C56" s="276" t="s">
        <v>296</v>
      </c>
      <c r="D56" s="402" t="s">
        <v>297</v>
      </c>
      <c r="E56" s="403"/>
      <c r="F56" s="185"/>
    </row>
    <row r="57" spans="2:6" ht="73.5" customHeight="1" x14ac:dyDescent="0.25">
      <c r="B57" s="185"/>
      <c r="C57" s="276" t="s">
        <v>298</v>
      </c>
      <c r="D57" s="402" t="s">
        <v>299</v>
      </c>
      <c r="E57" s="403"/>
      <c r="F57" s="185"/>
    </row>
    <row r="58" spans="2:6" ht="40.5" customHeight="1" x14ac:dyDescent="0.25">
      <c r="B58" s="185"/>
      <c r="C58" s="276" t="s">
        <v>300</v>
      </c>
      <c r="D58" s="402" t="s">
        <v>301</v>
      </c>
      <c r="E58" s="403"/>
      <c r="F58" s="185"/>
    </row>
    <row r="59" spans="2:6" ht="39" customHeight="1" x14ac:dyDescent="0.25">
      <c r="B59" s="185"/>
      <c r="C59" s="276" t="s">
        <v>302</v>
      </c>
      <c r="D59" s="402" t="s">
        <v>303</v>
      </c>
      <c r="E59" s="403"/>
      <c r="F59" s="185"/>
    </row>
    <row r="60" spans="2:6" ht="81" customHeight="1" x14ac:dyDescent="0.25">
      <c r="B60" s="185"/>
      <c r="C60" s="276" t="s">
        <v>304</v>
      </c>
      <c r="D60" s="402" t="s">
        <v>305</v>
      </c>
      <c r="E60" s="403"/>
      <c r="F60" s="185"/>
    </row>
    <row r="61" spans="2:6" ht="48.75" customHeight="1" x14ac:dyDescent="0.25">
      <c r="B61" s="185"/>
      <c r="C61" s="276" t="s">
        <v>306</v>
      </c>
      <c r="D61" s="402" t="s">
        <v>307</v>
      </c>
      <c r="E61" s="403"/>
      <c r="F61" s="185"/>
    </row>
    <row r="62" spans="2:6" ht="31.5" customHeight="1" x14ac:dyDescent="0.25">
      <c r="B62" s="185"/>
      <c r="C62" s="276" t="s">
        <v>308</v>
      </c>
      <c r="D62" s="402" t="s">
        <v>309</v>
      </c>
      <c r="E62" s="403"/>
      <c r="F62" s="185"/>
    </row>
    <row r="63" spans="2:6" ht="31.5" customHeight="1" x14ac:dyDescent="0.25">
      <c r="B63" s="185"/>
      <c r="C63" s="276" t="s">
        <v>310</v>
      </c>
      <c r="D63" s="402" t="s">
        <v>311</v>
      </c>
      <c r="E63" s="403"/>
      <c r="F63" s="185"/>
    </row>
    <row r="64" spans="2:6" ht="39" customHeight="1" x14ac:dyDescent="0.25">
      <c r="B64" s="185"/>
      <c r="C64" s="276" t="s">
        <v>312</v>
      </c>
      <c r="D64" s="402" t="s">
        <v>313</v>
      </c>
      <c r="E64" s="403"/>
      <c r="F64" s="185"/>
    </row>
    <row r="65" spans="2:6" ht="151.5" customHeight="1" x14ac:dyDescent="0.25">
      <c r="B65" s="185"/>
      <c r="C65" s="276" t="s">
        <v>314</v>
      </c>
      <c r="D65" s="402" t="s">
        <v>315</v>
      </c>
      <c r="E65" s="403"/>
      <c r="F65" s="185"/>
    </row>
    <row r="66" spans="2:6" ht="56.25" customHeight="1" x14ac:dyDescent="0.25">
      <c r="B66" s="185"/>
      <c r="C66" s="276" t="s">
        <v>316</v>
      </c>
      <c r="D66" s="402" t="s">
        <v>317</v>
      </c>
      <c r="E66" s="403"/>
      <c r="F66" s="185"/>
    </row>
    <row r="67" spans="2:6" ht="39" customHeight="1" x14ac:dyDescent="0.25">
      <c r="B67" s="185"/>
      <c r="C67" s="276" t="s">
        <v>318</v>
      </c>
      <c r="D67" s="402" t="s">
        <v>319</v>
      </c>
      <c r="E67" s="403"/>
      <c r="F67" s="185"/>
    </row>
    <row r="68" spans="2:6" ht="54.75" customHeight="1" x14ac:dyDescent="0.25">
      <c r="B68" s="185"/>
      <c r="C68" s="276" t="s">
        <v>320</v>
      </c>
      <c r="D68" s="402" t="s">
        <v>321</v>
      </c>
      <c r="E68" s="403"/>
      <c r="F68" s="185"/>
    </row>
    <row r="69" spans="2:6" ht="48.75" customHeight="1" x14ac:dyDescent="0.25">
      <c r="B69" s="185"/>
      <c r="C69" s="276" t="s">
        <v>322</v>
      </c>
      <c r="D69" s="402" t="s">
        <v>323</v>
      </c>
      <c r="E69" s="403"/>
      <c r="F69" s="185"/>
    </row>
    <row r="70" spans="2:6" ht="42" customHeight="1" x14ac:dyDescent="0.25">
      <c r="B70" s="185"/>
      <c r="C70" s="276" t="s">
        <v>324</v>
      </c>
      <c r="D70" s="402" t="s">
        <v>325</v>
      </c>
      <c r="E70" s="403"/>
      <c r="F70" s="185"/>
    </row>
    <row r="71" spans="2:6" ht="157.5" customHeight="1" x14ac:dyDescent="0.25">
      <c r="B71" s="185"/>
      <c r="C71" s="276" t="s">
        <v>505</v>
      </c>
      <c r="D71" s="402" t="s">
        <v>506</v>
      </c>
      <c r="E71" s="403"/>
      <c r="F71" s="185"/>
    </row>
    <row r="72" spans="2:6" ht="28.5" customHeight="1" x14ac:dyDescent="0.25">
      <c r="B72" s="185"/>
      <c r="C72" s="276" t="s">
        <v>326</v>
      </c>
      <c r="D72" s="402" t="s">
        <v>327</v>
      </c>
      <c r="E72" s="403"/>
      <c r="F72" s="185"/>
    </row>
    <row r="73" spans="2:6" ht="44.25" customHeight="1" x14ac:dyDescent="0.25">
      <c r="B73" s="185"/>
      <c r="C73" s="276" t="s">
        <v>328</v>
      </c>
      <c r="D73" s="402" t="s">
        <v>329</v>
      </c>
      <c r="E73" s="403"/>
      <c r="F73" s="185"/>
    </row>
    <row r="74" spans="2:6" ht="41.25" customHeight="1" x14ac:dyDescent="0.25">
      <c r="B74" s="185"/>
      <c r="C74" s="276" t="s">
        <v>330</v>
      </c>
      <c r="D74" s="402" t="s">
        <v>331</v>
      </c>
      <c r="E74" s="403"/>
      <c r="F74" s="185"/>
    </row>
    <row r="75" spans="2:6" ht="24" customHeight="1" x14ac:dyDescent="0.25">
      <c r="B75" s="185"/>
      <c r="C75" s="276" t="s">
        <v>332</v>
      </c>
      <c r="D75" s="402" t="s">
        <v>333</v>
      </c>
      <c r="E75" s="403"/>
      <c r="F75" s="185"/>
    </row>
    <row r="76" spans="2:6" ht="119.25" customHeight="1" x14ac:dyDescent="0.25">
      <c r="B76" s="185"/>
      <c r="C76" s="276" t="s">
        <v>334</v>
      </c>
      <c r="D76" s="402" t="s">
        <v>335</v>
      </c>
      <c r="E76" s="403"/>
      <c r="F76" s="185"/>
    </row>
    <row r="77" spans="2:6" ht="56.25" customHeight="1" x14ac:dyDescent="0.25">
      <c r="B77" s="185"/>
      <c r="C77" s="276" t="s">
        <v>336</v>
      </c>
      <c r="D77" s="402" t="s">
        <v>337</v>
      </c>
      <c r="E77" s="403"/>
      <c r="F77" s="185"/>
    </row>
    <row r="78" spans="2:6" ht="34.5" customHeight="1" x14ac:dyDescent="0.25">
      <c r="B78" s="185"/>
      <c r="C78" s="276" t="s">
        <v>338</v>
      </c>
      <c r="D78" s="402" t="s">
        <v>339</v>
      </c>
      <c r="E78" s="403"/>
      <c r="F78" s="185"/>
    </row>
    <row r="79" spans="2:6" ht="80.25" customHeight="1" x14ac:dyDescent="0.25">
      <c r="B79" s="185"/>
      <c r="C79" s="276" t="s">
        <v>340</v>
      </c>
      <c r="D79" s="402" t="s">
        <v>341</v>
      </c>
      <c r="E79" s="403"/>
      <c r="F79" s="185"/>
    </row>
    <row r="80" spans="2:6" ht="82.5" customHeight="1" x14ac:dyDescent="0.25">
      <c r="B80" s="185"/>
      <c r="C80" s="276" t="s">
        <v>342</v>
      </c>
      <c r="D80" s="402" t="s">
        <v>343</v>
      </c>
      <c r="E80" s="403"/>
      <c r="F80" s="185"/>
    </row>
    <row r="81" spans="2:6" ht="82.5" customHeight="1" x14ac:dyDescent="0.25">
      <c r="B81" s="185"/>
      <c r="C81" s="277" t="s">
        <v>443</v>
      </c>
      <c r="D81" s="409" t="s">
        <v>444</v>
      </c>
      <c r="E81" s="410"/>
      <c r="F81" s="185"/>
    </row>
    <row r="82" spans="2:6" ht="36" customHeight="1" x14ac:dyDescent="0.25">
      <c r="B82" s="185"/>
      <c r="C82" s="276" t="s">
        <v>344</v>
      </c>
      <c r="D82" s="402" t="s">
        <v>345</v>
      </c>
      <c r="E82" s="403"/>
      <c r="F82" s="185"/>
    </row>
    <row r="83" spans="2:6" ht="18.75" customHeight="1" x14ac:dyDescent="0.25">
      <c r="B83" s="185"/>
      <c r="C83" s="276" t="s">
        <v>346</v>
      </c>
      <c r="D83" s="402" t="s">
        <v>347</v>
      </c>
      <c r="E83" s="403"/>
      <c r="F83" s="185"/>
    </row>
    <row r="84" spans="2:6" x14ac:dyDescent="0.25">
      <c r="B84" s="185"/>
      <c r="C84" s="185"/>
      <c r="D84" s="185"/>
      <c r="E84" s="185"/>
      <c r="F84" s="185"/>
    </row>
    <row r="85" spans="2:6" x14ac:dyDescent="0.25"/>
    <row r="86" spans="2:6" x14ac:dyDescent="0.25"/>
  </sheetData>
  <sortState xmlns:xlrd2="http://schemas.microsoft.com/office/spreadsheetml/2017/richdata2" ref="C32:D83">
    <sortCondition ref="C32:C83"/>
  </sortState>
  <mergeCells count="54">
    <mergeCell ref="D31:E31"/>
    <mergeCell ref="D81:E81"/>
    <mergeCell ref="D35:E35"/>
    <mergeCell ref="D36:E36"/>
    <mergeCell ref="D37:E37"/>
    <mergeCell ref="D32:E32"/>
    <mergeCell ref="D33:E33"/>
    <mergeCell ref="D34:E34"/>
    <mergeCell ref="D43:E43"/>
    <mergeCell ref="D45:E45"/>
    <mergeCell ref="D46:E46"/>
    <mergeCell ref="D47:E47"/>
    <mergeCell ref="D38:E38"/>
    <mergeCell ref="D39:E39"/>
    <mergeCell ref="D40:E40"/>
    <mergeCell ref="D41:E41"/>
    <mergeCell ref="D42:E42"/>
    <mergeCell ref="D44:E44"/>
    <mergeCell ref="D51:E51"/>
    <mergeCell ref="D52:E52"/>
    <mergeCell ref="D48:E48"/>
    <mergeCell ref="D49:E49"/>
    <mergeCell ref="D50:E50"/>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71:E71"/>
    <mergeCell ref="D83:E83"/>
    <mergeCell ref="C29:E29"/>
    <mergeCell ref="D77:E77"/>
    <mergeCell ref="D78:E78"/>
    <mergeCell ref="D79:E79"/>
    <mergeCell ref="D80:E80"/>
    <mergeCell ref="D82:E82"/>
    <mergeCell ref="D73:E73"/>
    <mergeCell ref="D74:E74"/>
    <mergeCell ref="D75:E75"/>
    <mergeCell ref="D76:E76"/>
    <mergeCell ref="D72:E72"/>
    <mergeCell ref="D68:E68"/>
    <mergeCell ref="D69:E69"/>
    <mergeCell ref="D70:E70"/>
  </mergeCells>
  <hyperlinks>
    <hyperlink ref="E17" r:id="rId1" xr:uid="{C9897E1B-9C29-4B21-BA2F-ECC1C434FFDC}"/>
    <hyperlink ref="E12" r:id="rId2" xr:uid="{7012D0B6-8D28-460C-9659-C1B7AADA746C}"/>
    <hyperlink ref="E10" r:id="rId3" xr:uid="{E0C56A7F-5E5E-4E79-BEF8-B7DABA0D6D8E}"/>
    <hyperlink ref="E13" r:id="rId4" xr:uid="{CDD8FF1B-4E1C-42E7-928B-40EAEAD9DAA0}"/>
    <hyperlink ref="E25" r:id="rId5" xr:uid="{6EEA6F1A-4293-408E-9E89-CBB6E045BD73}"/>
    <hyperlink ref="E21" r:id="rId6" xr:uid="{0306E2EC-BF8C-46C4-8B33-B6FCF6B838DF}"/>
    <hyperlink ref="E11" r:id="rId7" xr:uid="{37DE1102-37DD-4A11-996B-79562B51A0C1}"/>
    <hyperlink ref="E7" r:id="rId8" xr:uid="{CEC7AB01-3BA2-47AA-B0F9-A5CA92900787}"/>
    <hyperlink ref="E9" r:id="rId9" xr:uid="{E06F9273-91FC-4FEA-8EE5-B4B0C884AA57}"/>
    <hyperlink ref="E15" r:id="rId10" xr:uid="{4427D105-AF24-42C0-AF5C-02341D95A362}"/>
    <hyperlink ref="E8" r:id="rId11" xr:uid="{D8E22F30-9E3E-44E1-9C81-34C7FF237464}"/>
    <hyperlink ref="E22" r:id="rId12" xr:uid="{025A1DBC-707F-4708-A6D9-8E0D93DD83AB}"/>
    <hyperlink ref="E23" r:id="rId13" xr:uid="{DAEC2B77-5875-4E15-9F43-A8B1BC26AFDF}"/>
    <hyperlink ref="E24" r:id="rId14" xr:uid="{6C8F9880-FF27-40AA-89CC-F73935806F99}"/>
    <hyperlink ref="E19" r:id="rId15" xr:uid="{7E5C1C94-5306-4E25-AB6D-5A5C1F4731EA}"/>
    <hyperlink ref="E20" r:id="rId16" xr:uid="{98F76487-3BD4-4073-93B6-EF40D9DD63D7}"/>
    <hyperlink ref="E16" r:id="rId17" xr:uid="{373B0178-D338-4F03-BB50-13CB948A6E27}"/>
    <hyperlink ref="E14" r:id="rId18" display="https://www.nsw.gov.au/departments-and-agencies/cabinet-office/resources/net-zero-government-operations-policy" xr:uid="{9FBA9974-6ADD-43B2-9FA1-9470222AFDAF}"/>
  </hyperlinks>
  <pageMargins left="0.7" right="0.7" top="0.75" bottom="0.75" header="0.3" footer="0.3"/>
  <drawing r:id="rId1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A833-972A-4F67-8C26-DC33F231710A}">
  <sheetPr codeName="Sheet14">
    <tabColor theme="1"/>
  </sheetPr>
  <dimension ref="A1:L75"/>
  <sheetViews>
    <sheetView topLeftCell="D72" workbookViewId="0">
      <selection activeCell="G75" sqref="G75"/>
    </sheetView>
  </sheetViews>
  <sheetFormatPr defaultRowHeight="12.5" x14ac:dyDescent="0.25"/>
  <cols>
    <col min="1" max="1" width="22.81640625" customWidth="1"/>
    <col min="2" max="2" width="8.81640625" customWidth="1"/>
    <col min="3" max="3" width="14.54296875" customWidth="1"/>
    <col min="4" max="4" width="47.453125" customWidth="1"/>
    <col min="5" max="5" width="75" customWidth="1"/>
    <col min="6" max="6" width="18.453125" style="7" bestFit="1" customWidth="1"/>
    <col min="7" max="7" width="53" customWidth="1"/>
    <col min="8" max="12" width="16.81640625" customWidth="1"/>
  </cols>
  <sheetData>
    <row r="1" spans="1:12" ht="62" x14ac:dyDescent="0.25">
      <c r="A1" s="142" t="s">
        <v>563</v>
      </c>
      <c r="B1" s="142" t="s">
        <v>185</v>
      </c>
      <c r="C1" s="142" t="s">
        <v>186</v>
      </c>
      <c r="D1" s="142" t="s">
        <v>40</v>
      </c>
      <c r="E1" s="142" t="s">
        <v>41</v>
      </c>
      <c r="F1" s="143" t="s">
        <v>507</v>
      </c>
      <c r="G1" s="144" t="s">
        <v>187</v>
      </c>
      <c r="H1" s="144" t="s">
        <v>188</v>
      </c>
      <c r="I1" s="144" t="s">
        <v>367</v>
      </c>
      <c r="J1" s="145" t="s">
        <v>368</v>
      </c>
      <c r="K1" s="145" t="s">
        <v>369</v>
      </c>
      <c r="L1" s="146" t="s">
        <v>370</v>
      </c>
    </row>
    <row r="2" spans="1:12" ht="150" x14ac:dyDescent="0.25">
      <c r="A2" s="66" t="s">
        <v>555</v>
      </c>
      <c r="B2" s="158" t="s">
        <v>50</v>
      </c>
      <c r="C2" s="66" t="s">
        <v>49</v>
      </c>
      <c r="D2" s="150" t="str">
        <f>VLOOKUP(B2,'1. Establish a foundation'!A:F,4,FALSE)</f>
        <v xml:space="preserve">Is Management aware of the potential for climate change to impact the organisation's delivery against objectives at a high level? </v>
      </c>
      <c r="E2" s="150" t="str">
        <f>VLOOKUP(B2,'1. Establish a foundation'!A:F,5,FALSE)</f>
        <v>There are two parts of this question: is Management aware of climate change generally; and are they aware of its impacts on the organisation’s delivery against objectives? 
What is the impact on delivering organisational objectives and how do you know Management is aware of this? Are there briefing notes, agenda items, presentations, documents, etc that can be referenced? Do these specifically address objectives of the organisation and how they are being impacted? Is there any data on this? 
Compare with 1.2.1 for the next level of maturity. Refer to the Glossary in Tab G for definition of what makes up Management role. 
Relates to (G2) disclosure requirement</v>
      </c>
      <c r="F2" s="151" t="str">
        <f>VLOOKUP(B2,'1. Establish a foundation'!A:F,6,FALSE)</f>
        <v>Yes</v>
      </c>
      <c r="G2" s="209" t="s">
        <v>704</v>
      </c>
      <c r="H2" s="66" t="str">
        <f>'E. Actions'!$C$9</f>
        <v>Imminent</v>
      </c>
      <c r="I2" s="66"/>
      <c r="J2" s="66"/>
      <c r="K2" s="66"/>
      <c r="L2" s="66"/>
    </row>
    <row r="3" spans="1:12" ht="112.5" x14ac:dyDescent="0.25">
      <c r="A3" s="66" t="s">
        <v>555</v>
      </c>
      <c r="B3" s="158" t="s">
        <v>51</v>
      </c>
      <c r="C3" s="66" t="s">
        <v>49</v>
      </c>
      <c r="D3" s="150" t="str">
        <f>VLOOKUP(B3,'1. Establish a foundation'!A:F,4,FALSE)</f>
        <v xml:space="preserve">Is Management considering the connection between climate risks and responses and organisational policies on an ad hoc basis? </v>
      </c>
      <c r="E3" s="150" t="str">
        <f>VLOOKUP(B3,'1. Establish a foundation'!A:F,5,FALSE)</f>
        <v>This question is framed in a way that your organisation will want to move beyond ad hoc consideration of climate risk – it is probably just a yes/no answer. If you have moved beyond ad hoc consideration to a more structured approach put a “Yes”.
An ad hoc consideration of climate risk refers to an unstructured or improvised approach to assessing and addressing the potential impacts of climate change. This would lack a formal, systematic process and instead rely on an immediate, situation-specific response. For example, measures taken after an acute climate impact which were not previously developed a thorough climate risk assessment plan.</v>
      </c>
      <c r="F3" s="151" t="str">
        <f>VLOOKUP(B3,'1. Establish a foundation'!A:F,6,FALSE)</f>
        <v>Yes</v>
      </c>
      <c r="G3" s="209" t="s">
        <v>695</v>
      </c>
      <c r="H3" s="66" t="str">
        <f>'E. Actions'!$C$9</f>
        <v>Imminent</v>
      </c>
      <c r="I3" s="66"/>
      <c r="J3" s="66"/>
      <c r="K3" s="66"/>
      <c r="L3" s="66"/>
    </row>
    <row r="4" spans="1:12" ht="150" x14ac:dyDescent="0.25">
      <c r="A4" s="66" t="s">
        <v>555</v>
      </c>
      <c r="B4" s="158" t="s">
        <v>53</v>
      </c>
      <c r="C4" s="66" t="s">
        <v>52</v>
      </c>
      <c r="D4" s="150" t="str">
        <f>VLOOKUP(B4,'1. Establish a foundation'!A:F,4,FALSE)</f>
        <v>Has there been commitment by Management  to integrate consideration of climate risk into risk governance arrangements?</v>
      </c>
      <c r="E4" s="150" t="str">
        <f>VLOOKUP(B4,'1. Establish a foundation'!A:F,5,FALSE)</f>
        <v>There are two parts to this question: do you have Mangagement commitment; and do you have climate risk specifically reflected in your governance arrangements? A ‘Partially’ might indicate only one of these and a ‘Yes’ both. 
An example of a specific climate risk governance arrangement might be a climate change risk steering group or working group which is linked into existing governance arrangements and has been approved by the Executive.   
This question is not referring to climate risk within enterprise risk frameworks – that is asked about in 1.3.1.
Relates to (G1a) disclosure requirement</v>
      </c>
      <c r="F4" s="151" t="str">
        <f>VLOOKUP(B4,'1. Establish a foundation'!A:F,6,FALSE)</f>
        <v>Yes</v>
      </c>
      <c r="G4" s="209" t="s">
        <v>705</v>
      </c>
      <c r="H4" s="66" t="str">
        <f>'E. Actions'!$C$10</f>
        <v>Short term</v>
      </c>
      <c r="I4" s="66"/>
      <c r="J4" s="66"/>
      <c r="K4" s="66"/>
      <c r="L4" s="66"/>
    </row>
    <row r="5" spans="1:12" ht="137.5" x14ac:dyDescent="0.25">
      <c r="A5" s="66" t="s">
        <v>555</v>
      </c>
      <c r="B5" s="158" t="s">
        <v>54</v>
      </c>
      <c r="C5" s="66" t="s">
        <v>52</v>
      </c>
      <c r="D5" s="150" t="str">
        <f>VLOOKUP(B5,'1. Establish a foundation'!A:F,4,FALSE)</f>
        <v xml:space="preserve">Has a central lead (a climate change risk officer) been identified to oversee climate risk management and maturity for the organisation? </v>
      </c>
      <c r="E5" s="150" t="str">
        <f>VLOOKUP(B5,'1. Establish a foundation'!A:F,5,FALSE)</f>
        <v>Scale your response to this question to the size of organisation – larger organisations should consider a dedicated position – so a ‘No’ here can signal a resourcing gap; smaller are more likely to identify an existing position as a lead in this area. 
A climate risk officer is a person with ongoing, designated responsibility for the oversight of climate change risk within the organisation and who establishes and/or maintains the organisation’s context for climate change risk management. The climate risk officer champions the climate risk assessment process within the organisation and seeks its integration into existing risk frameworks.
Relates to (G2a) disclosure requirement</v>
      </c>
      <c r="F5" s="151" t="str">
        <f>VLOOKUP(B5,'1. Establish a foundation'!A:F,6,FALSE)</f>
        <v>Yes</v>
      </c>
      <c r="G5" s="158" t="s">
        <v>371</v>
      </c>
      <c r="H5" s="66" t="str">
        <f>'E. Actions'!$C$10</f>
        <v>Short term</v>
      </c>
      <c r="I5" s="66"/>
      <c r="J5" s="66"/>
      <c r="K5" s="66"/>
      <c r="L5" s="66"/>
    </row>
    <row r="6" spans="1:12" ht="50" x14ac:dyDescent="0.25">
      <c r="A6" s="66" t="s">
        <v>555</v>
      </c>
      <c r="B6" s="158" t="s">
        <v>56</v>
      </c>
      <c r="C6" s="66" t="s">
        <v>52</v>
      </c>
      <c r="D6" s="150" t="str">
        <f>VLOOKUP(B6,'1. Establish a foundation'!A:F,4,FALSE)</f>
        <v>Have resources been made available to support efforts to increase consideration of climate risks (financial, intellectual, educational/awareness, monitoring)?</v>
      </c>
      <c r="E6" s="150" t="str">
        <f>VLOOKUP(B6,'1. Establish a foundation'!A:F,5,FALSE)</f>
        <v>Think about any positions created, staff sent to training, disaster incident reporting, policies or strategies, information collated, reports, etc
Relates to (S8) disclosure requirement.</v>
      </c>
      <c r="F6" s="151" t="str">
        <f>VLOOKUP(B6,'1. Establish a foundation'!A:F,6,FALSE)</f>
        <v>Yes</v>
      </c>
      <c r="G6" s="158" t="s">
        <v>372</v>
      </c>
      <c r="H6" s="66" t="str">
        <f>'E. Actions'!$C$10</f>
        <v>Short term</v>
      </c>
      <c r="I6" s="66"/>
      <c r="J6" s="66"/>
      <c r="K6" s="66"/>
      <c r="L6" s="66"/>
    </row>
    <row r="7" spans="1:12" ht="87.5" x14ac:dyDescent="0.25">
      <c r="A7" s="66" t="s">
        <v>555</v>
      </c>
      <c r="B7" s="158" t="s">
        <v>59</v>
      </c>
      <c r="C7" s="66" t="s">
        <v>58</v>
      </c>
      <c r="D7" s="150" t="str">
        <f>VLOOKUP(B7,'1. Establish a foundation'!A:F,4,FALSE)</f>
        <v>Is there a clearly defined policy, guideline or framework for assessing and treating climate-related risks and opportunities, including transition risks, across the organisation?</v>
      </c>
      <c r="E7" s="150" t="str">
        <f>VLOOKUP(B7,'1. Establish a foundation'!A:F,5,FALSE)</f>
        <v>This could refer to either a specific climate change policy and/or a reference within the enterprise risk management framework detailing how climate risk assessment should be undertaken – ideally both. 
See 2.3.2 for specifically addressing new projects and programs.
Relates to (G2b) and (R1) disclosure requirement</v>
      </c>
      <c r="F7" s="151" t="str">
        <f>VLOOKUP(B7,'1. Establish a foundation'!A:F,6,FALSE)</f>
        <v>Yes</v>
      </c>
      <c r="G7" s="158" t="s">
        <v>373</v>
      </c>
      <c r="H7" s="66" t="str">
        <f>'E. Actions'!$C$10</f>
        <v>Short term</v>
      </c>
      <c r="I7" s="66"/>
      <c r="J7" s="66"/>
      <c r="K7" s="66"/>
      <c r="L7" s="66"/>
    </row>
    <row r="8" spans="1:12" ht="50" x14ac:dyDescent="0.25">
      <c r="A8" s="66" t="s">
        <v>555</v>
      </c>
      <c r="B8" s="158" t="s">
        <v>61</v>
      </c>
      <c r="C8" s="66" t="s">
        <v>58</v>
      </c>
      <c r="D8" s="150" t="str">
        <f>VLOOKUP(B8,'1. Establish a foundation'!A:F,4,FALSE)</f>
        <v>Is there coordination amongst internal stakeholders who share a commitment to implementing risk treatments?</v>
      </c>
      <c r="E8" s="150" t="str">
        <f>VLOOKUP(B8,'1. Establish a foundation'!A:F,5,FALSE)</f>
        <v>This could be an existing group that oversees/undertakes the implementation of all organisational risk treatments and has added climate risks to its scope or a dedicated climate change or sustainability group. It may be difficult to determine the required membership until priority risks and responses have been identified.</v>
      </c>
      <c r="F8" s="151" t="str">
        <f>VLOOKUP(B8,'1. Establish a foundation'!A:F,6,FALSE)</f>
        <v>Yes</v>
      </c>
      <c r="G8" s="158" t="s">
        <v>374</v>
      </c>
      <c r="H8" s="66" t="str">
        <f>'E. Actions'!$C$10</f>
        <v>Short term</v>
      </c>
      <c r="I8" s="66"/>
      <c r="J8" s="66"/>
      <c r="K8" s="66"/>
      <c r="L8" s="66"/>
    </row>
    <row r="9" spans="1:12" ht="150" x14ac:dyDescent="0.25">
      <c r="A9" s="66" t="s">
        <v>555</v>
      </c>
      <c r="B9" s="158" t="s">
        <v>64</v>
      </c>
      <c r="C9" s="66" t="s">
        <v>58</v>
      </c>
      <c r="D9" s="150" t="str">
        <f>VLOOKUP(B9,'1. Establish a foundation'!A:F,4,FALSE)</f>
        <v>Is there a governance forum/oversight arrangements that regularly reviews climate risks and treatments?</v>
      </c>
      <c r="E9" s="150" t="str">
        <f>VLOOKUP(B9,'1. Establish a foundation'!A:F,5,FALSE)</f>
        <v>This is more about decision-makers compared to implementers in 1.3.2. This may be an existing audit and risk forum or a specialised climate risk forum, bringing together Management representatives to review relevant climate-related risks and opportunities.
An organisation should identify both its governance body and Management representatives and how each of these groups/authorities oversee climate-related risks and opportunities. Refer to the Glossary tab for definitions of governance body and Management.
Relates to (G1c) and (G2a) disclosure requirement</v>
      </c>
      <c r="F9" s="151" t="str">
        <f>VLOOKUP(B9,'1. Establish a foundation'!A:F,6,FALSE)</f>
        <v>No</v>
      </c>
      <c r="G9" s="209" t="s">
        <v>752</v>
      </c>
      <c r="H9" s="66" t="str">
        <f>'E. Actions'!$C$10</f>
        <v>Short term</v>
      </c>
      <c r="I9" s="66"/>
      <c r="J9" s="66"/>
      <c r="K9" s="66"/>
      <c r="L9" s="66"/>
    </row>
    <row r="10" spans="1:12" ht="87.5" x14ac:dyDescent="0.25">
      <c r="A10" s="66" t="s">
        <v>555</v>
      </c>
      <c r="B10" s="158" t="s">
        <v>67</v>
      </c>
      <c r="C10" s="66" t="s">
        <v>66</v>
      </c>
      <c r="D10" s="150" t="str">
        <f>VLOOKUP(B10,'1. Establish a foundation'!A:F,4,FALSE)</f>
        <v>Have intervention points to embed consideration of climate risk in decision-making been identified? (e.g. business cases, plans, policies, or other procedures)</v>
      </c>
      <c r="E10" s="150" t="str">
        <f>VLOOKUP(B10,'1. Establish a foundation'!A:F,5,FALSE)</f>
        <v>Consider how you might already be managing the impact of climate change and natural disasters. Do you have emergency management policies or business continuity plans? Do you consider flooding and other natural hazards in asset management business cases, designs or plans? Do you consider emissions policies and/or resource efficiency during your procurement processes?
Relates to (G2b) disclosure requirement</v>
      </c>
      <c r="F10" s="151" t="str">
        <f>VLOOKUP(B10,'1. Establish a foundation'!A:F,6,FALSE)</f>
        <v>P1 - Partial</v>
      </c>
      <c r="G10" s="209" t="s">
        <v>698</v>
      </c>
      <c r="H10" s="66" t="str">
        <f>'E. Actions'!$C$11</f>
        <v>Medium term</v>
      </c>
      <c r="I10" s="66"/>
      <c r="J10" s="66"/>
      <c r="K10" s="66"/>
      <c r="L10" s="66"/>
    </row>
    <row r="11" spans="1:12" ht="50" x14ac:dyDescent="0.25">
      <c r="A11" s="66" t="s">
        <v>555</v>
      </c>
      <c r="B11" s="158" t="s">
        <v>69</v>
      </c>
      <c r="C11" s="66" t="s">
        <v>66</v>
      </c>
      <c r="D11" s="150" t="str">
        <f>VLOOKUP(B11,'1. Establish a foundation'!A:F,4,FALSE)</f>
        <v>Is climate risk reflected in the organisation’s strategic plan, sustainability policy, business plan or other strategic plans and policies?</v>
      </c>
      <c r="E11" s="150" t="str">
        <f>VLOOKUP(B11,'1. Establish a foundation'!A:F,5,FALSE)</f>
        <v>Assess whether climate risk considerations are explicitly included in documents. The presence of climate-related goals, strategies, or risk assessments in these documents indicates a commitment to addressing climate impacts in organisational planning and policy-making.</v>
      </c>
      <c r="F11" s="151" t="str">
        <f>VLOOKUP(B11,'1. Establish a foundation'!A:F,6,FALSE)</f>
        <v>P1 - Partial</v>
      </c>
      <c r="G11" s="209" t="s">
        <v>696</v>
      </c>
      <c r="H11" s="66" t="str">
        <f>'E. Actions'!$C$11</f>
        <v>Medium term</v>
      </c>
      <c r="I11" s="66"/>
      <c r="J11" s="66"/>
      <c r="K11" s="66"/>
      <c r="L11" s="66"/>
    </row>
    <row r="12" spans="1:12" ht="112.5" x14ac:dyDescent="0.25">
      <c r="A12" s="66" t="s">
        <v>555</v>
      </c>
      <c r="B12" s="158" t="s">
        <v>70</v>
      </c>
      <c r="C12" s="66" t="s">
        <v>66</v>
      </c>
      <c r="D12" s="150" t="str">
        <f>VLOOKUP(B12,'1. Establish a foundation'!A:F,4,FALSE)</f>
        <v xml:space="preserve">Has a 'values at risk' approach been considered in developing the scope of climate change risk and opportunity assessments? </v>
      </c>
      <c r="E12" s="150" t="str">
        <f>VLOOKUP(B12,'1. Establish a foundation'!A:F,5,FALSE)</f>
        <v>A 'values at risk' approach entails defining elements of your organisation (or program/project) that matter most and could be impacted by climate change. These values can be used as key indicators against which climate change risk and opportunities are identified. Examples of 'values at risk' could include strategic objectives or goals, intended outcomes, key activities or related services and assets or infrastructure being delivered. To apply a 'values at risk' approach, values are first identified, then assigned to corresponding risks or opportunities identified in the assessment. Alternatively, values are identified and assessed in terms of how they could be adversely impacted, disrupted, or otherwise put at risk.</v>
      </c>
      <c r="F12" s="151" t="str">
        <f>VLOOKUP(B12,'1. Establish a foundation'!A:F,6,FALSE)</f>
        <v>P1 - Partial</v>
      </c>
      <c r="G12" s="209" t="s">
        <v>508</v>
      </c>
      <c r="H12" s="66" t="str">
        <f>'E. Actions'!$C$9</f>
        <v>Imminent</v>
      </c>
      <c r="I12" s="66"/>
      <c r="J12" s="66"/>
      <c r="K12" s="66"/>
      <c r="L12" s="66"/>
    </row>
    <row r="13" spans="1:12" ht="112.5" x14ac:dyDescent="0.25">
      <c r="A13" s="66" t="s">
        <v>555</v>
      </c>
      <c r="B13" s="158" t="s">
        <v>417</v>
      </c>
      <c r="C13" s="66" t="s">
        <v>66</v>
      </c>
      <c r="D13" s="150" t="str">
        <f>VLOOKUP(B13,'1. Establish a foundation'!A:F,4,FALSE)</f>
        <v>Is resourcing for climate risk capability, education and knowledge embedded in the organisation’s planning and overseen by governance structures, with dedicated funding and programs across departments?</v>
      </c>
      <c r="E13" s="150" t="str">
        <f>VLOOKUP(B13,'1. Establish a foundation'!A:F,5,FALSE)</f>
        <v>Staff with strong knowledge of local conditions, assets, operations and risk management are well placed to understand and participate in climate risk assessments. Encouraging knowledge sharing, such as through shared outputs, lessons learned, or case studies ensures staff have an understanding of climate concepts. Where resourcing for climate risk capability, education and knowledge is overseen by governance structures, it indicates that the comptencies by governance bodies has been considered in line with (G1b) disclosure requirement. 
Relates to (G1b) disclosure requirement</v>
      </c>
      <c r="F13" s="151" t="str">
        <f>VLOOKUP(B13,'1. Establish a foundation'!A:F,6,FALSE)</f>
        <v>P1 - Partial</v>
      </c>
      <c r="G13" s="209" t="s">
        <v>509</v>
      </c>
      <c r="H13" s="66" t="str">
        <f>'E. Actions'!$C$11</f>
        <v>Medium term</v>
      </c>
      <c r="I13" s="66"/>
      <c r="J13" s="66"/>
      <c r="K13" s="66"/>
      <c r="L13" s="66"/>
    </row>
    <row r="14" spans="1:12" ht="112.5" x14ac:dyDescent="0.25">
      <c r="A14" s="66" t="s">
        <v>555</v>
      </c>
      <c r="B14" s="158" t="s">
        <v>466</v>
      </c>
      <c r="C14" s="66" t="s">
        <v>66</v>
      </c>
      <c r="D14" s="150" t="str">
        <f>VLOOKUP(B14,'1. Establish a foundation'!A:F,4,FALSE)</f>
        <v xml:space="preserve">Has the organisation made a public commitment to address climate risks? </v>
      </c>
      <c r="E14" s="150" t="str">
        <f>VLOOKUP(B14,'1. Establish a foundation'!A:F,5,FALSE)</f>
        <v>Desired future state for this should be set to ‘Yes’ for those who are required to disclose climate risks and opportunities under the Government Sector Finance Amendment (Annual Reporting Requirements) Regulation 2023. While some agencies may be exempt from mandatory disclosures, they might choose to do something like a statement of intent or climate change commitment piece, etc.</v>
      </c>
      <c r="F14" s="151" t="str">
        <f>VLOOKUP(B14,'1. Establish a foundation'!A:F,6,FALSE)</f>
        <v>P2 - Almost</v>
      </c>
      <c r="G14" s="209" t="s">
        <v>510</v>
      </c>
      <c r="H14" s="66" t="str">
        <f>'E. Actions'!$C$10</f>
        <v>Short term</v>
      </c>
      <c r="I14" s="66"/>
      <c r="J14" s="66"/>
      <c r="K14" s="66"/>
      <c r="L14" s="66"/>
    </row>
    <row r="15" spans="1:12" ht="62.5" x14ac:dyDescent="0.25">
      <c r="A15" s="66" t="s">
        <v>555</v>
      </c>
      <c r="B15" s="158" t="s">
        <v>473</v>
      </c>
      <c r="C15" s="66" t="s">
        <v>66</v>
      </c>
      <c r="D15" s="150" t="str">
        <f>VLOOKUP(B15,'1. Establish a foundation'!A:F,4,FALSE)</f>
        <v xml:space="preserve">Is there a clear policy requiring new investments or activities/ projects to be assessed for climate risk? </v>
      </c>
      <c r="E15" s="150" t="str">
        <f>VLOOKUP(B15,'1. Establish a foundation'!A:F,5,FALSE)</f>
        <v>This relates to whether a formal policy or guideline mandates that all new investments or projects must be evaluated for potential climate risks.</v>
      </c>
      <c r="F15" s="151" t="str">
        <f>VLOOKUP(B15,'1. Establish a foundation'!A:F,6,FALSE)</f>
        <v>P1 - Partial</v>
      </c>
      <c r="G15" s="209" t="s">
        <v>517</v>
      </c>
      <c r="H15" s="66" t="str">
        <f>'E. Actions'!$C$10</f>
        <v>Short term</v>
      </c>
      <c r="I15" s="66"/>
      <c r="J15" s="66"/>
      <c r="K15" s="66"/>
      <c r="L15" s="66"/>
    </row>
    <row r="16" spans="1:12" ht="75" x14ac:dyDescent="0.25">
      <c r="A16" s="66" t="s">
        <v>555</v>
      </c>
      <c r="B16" s="158" t="s">
        <v>74</v>
      </c>
      <c r="C16" s="66" t="s">
        <v>73</v>
      </c>
      <c r="D16" s="150" t="str">
        <f>VLOOKUP(B16,'1. Establish a foundation'!A:F,4,FALSE)</f>
        <v>Do findings of the climate change risk and opp assessment inform the strategic direction(s) and planning of the organisation?</v>
      </c>
      <c r="E16" s="150" t="str">
        <f>VLOOKUP(B16,'1. Establish a foundation'!A:F,5,FALSE)</f>
        <v>This could include setting specific goals, allocating resources, or prioritising projects based on climate risk assessment findings. Look for evidence that strategic directions based on climate risk assessments are integrated into operational practices, project planning, etc.
Relates to (G1d) disclosure requirement</v>
      </c>
      <c r="F16" s="151" t="str">
        <f>VLOOKUP(B16,'1. Establish a foundation'!A:F,6,FALSE)</f>
        <v>P1 - Partial</v>
      </c>
      <c r="G16" s="209" t="s">
        <v>699</v>
      </c>
      <c r="H16" s="66" t="str">
        <f>'E. Actions'!$C$12</f>
        <v>Long term</v>
      </c>
      <c r="I16" s="66"/>
      <c r="J16" s="66"/>
      <c r="K16" s="66"/>
      <c r="L16" s="66"/>
    </row>
    <row r="17" spans="1:12" ht="62.5" x14ac:dyDescent="0.25">
      <c r="A17" s="66" t="s">
        <v>555</v>
      </c>
      <c r="B17" s="158" t="s">
        <v>75</v>
      </c>
      <c r="C17" s="66" t="s">
        <v>73</v>
      </c>
      <c r="D17" s="150" t="str">
        <f>VLOOKUP(B17,'1. Establish a foundation'!A:F,4,FALSE)</f>
        <v>Has your organisation (or representatives of it) joined networks and linked with peer organisations to share learnings and co-deliver action?</v>
      </c>
      <c r="E17" s="150" t="str">
        <f>VLOOKUP(B17,'1. Establish a foundation'!A:F,5,FALSE)</f>
        <v>For example, do any staff belong to the Sustainability and Resilience Community of Practice (SRCoP) moderated by the NSW Department of Climate Change, Energy, the Environment and Water? What about Planning Institutes, Accounting/Risk groups or other professional organisations where there are forums on climate change? Any other collaborations with other agencies?</v>
      </c>
      <c r="F17" s="151" t="str">
        <f>VLOOKUP(B17,'1. Establish a foundation'!A:F,6,FALSE)</f>
        <v>P2 - Almost</v>
      </c>
      <c r="G17" s="158" t="s">
        <v>375</v>
      </c>
      <c r="H17" s="66" t="str">
        <f>'E. Actions'!$C$9</f>
        <v>Imminent</v>
      </c>
      <c r="I17" s="66"/>
      <c r="J17" s="66"/>
      <c r="K17" s="66"/>
      <c r="L17" s="66"/>
    </row>
    <row r="18" spans="1:12" ht="137.5" x14ac:dyDescent="0.25">
      <c r="A18" s="66" t="s">
        <v>555</v>
      </c>
      <c r="B18" s="158" t="s">
        <v>78</v>
      </c>
      <c r="C18" s="66" t="s">
        <v>73</v>
      </c>
      <c r="D18" s="150" t="str">
        <f>VLOOKUP(B18,'1. Establish a foundation'!A:F,4,FALSE)</f>
        <v>Do policies and methodologies for evaluating financial performance, financial position and cashflows effectively consider the current and anticipated impact of climate-related risks and opportunities?</v>
      </c>
      <c r="E18" s="150" t="str">
        <f>VLOOKUP(B18,'1. Establish a foundation'!A:F,5,FALSE)</f>
        <v>Examples could include specific policies or procedures that account for actual and potential financial impacts due to climate risks, such as changes in asset valuation, investment decisions, or insurance costs. Look for references in financial documentation that show climate risk integration.
Relates to (S9), (S10), (S11) and (S12) disclosure requirement</v>
      </c>
      <c r="F18" s="151" t="str">
        <f>VLOOKUP(B18,'1. Establish a foundation'!A:F,6,FALSE)</f>
        <v>No</v>
      </c>
      <c r="G18" s="158" t="s">
        <v>511</v>
      </c>
      <c r="H18" s="66" t="str">
        <f>'E. Actions'!$C$10</f>
        <v>Short term</v>
      </c>
      <c r="I18" s="66"/>
      <c r="J18" s="66"/>
      <c r="K18" s="66"/>
      <c r="L18" s="66"/>
    </row>
    <row r="19" spans="1:12" ht="75" x14ac:dyDescent="0.25">
      <c r="A19" s="66" t="s">
        <v>555</v>
      </c>
      <c r="B19" s="158" t="s">
        <v>432</v>
      </c>
      <c r="C19" s="66" t="s">
        <v>73</v>
      </c>
      <c r="D19" s="150" t="str">
        <f>VLOOKUP(B19,'1. Establish a foundation'!A:F,4,FALSE)</f>
        <v xml:space="preserve">Has the resilience of corporate strategies been determined against climate scenarios? </v>
      </c>
      <c r="E19" s="150" t="str">
        <f>VLOOKUP(B19,'1. Establish a foundation'!A:F,5,FALSE)</f>
        <v xml:space="preserve">Consider if the corporate strategy evaluates the organisation's ability to withstand and adapt to a range of potential future climate conditions. </v>
      </c>
      <c r="F19" s="151" t="str">
        <f>VLOOKUP(B19,'1. Establish a foundation'!A:F,6,FALSE)</f>
        <v>No</v>
      </c>
      <c r="G19" s="209" t="s">
        <v>512</v>
      </c>
      <c r="H19" s="66" t="str">
        <f>'E. Actions'!$C$11</f>
        <v>Medium term</v>
      </c>
      <c r="I19" s="66"/>
      <c r="J19" s="66"/>
      <c r="K19" s="66"/>
      <c r="L19" s="66"/>
    </row>
    <row r="20" spans="1:12" ht="62.5" x14ac:dyDescent="0.25">
      <c r="A20" s="66" t="s">
        <v>376</v>
      </c>
      <c r="B20" s="158" t="s">
        <v>80</v>
      </c>
      <c r="C20" s="66" t="s">
        <v>49</v>
      </c>
      <c r="D20" s="150" t="str">
        <f>VLOOKUP(B20,'2. Identify analyse &amp; evaluate'!A:F,4,FALSE)</f>
        <v xml:space="preserve">Have impacts of recent extreme weather events on the organisation been collated and assessed? </v>
      </c>
      <c r="E20" s="150" t="str">
        <f>VLOOKUP(B20,'2. Identify analyse &amp; evaluate'!A:F,5,FALSE)</f>
        <v>Do you have incident reporting (collated) and have these been analysed for recurring impacts on the organisation (assessed)? Are any on-going metrics of impact being monitored?
Relates to (S1) and (S2) disclosure requirement</v>
      </c>
      <c r="F20" s="151" t="str">
        <f>VLOOKUP(B20,'2. Identify analyse &amp; evaluate'!A:F,6,FALSE)</f>
        <v>Yes</v>
      </c>
      <c r="G20" s="158" t="s">
        <v>377</v>
      </c>
      <c r="H20" s="66" t="str">
        <f>'E. Actions'!$C$9</f>
        <v>Imminent</v>
      </c>
      <c r="I20" s="66"/>
      <c r="J20" s="66"/>
      <c r="K20" s="66"/>
      <c r="L20" s="66"/>
    </row>
    <row r="21" spans="1:12" ht="62.5" x14ac:dyDescent="0.25">
      <c r="A21" s="66" t="s">
        <v>376</v>
      </c>
      <c r="B21" s="158" t="s">
        <v>82</v>
      </c>
      <c r="C21" s="66" t="s">
        <v>49</v>
      </c>
      <c r="D21" s="150" t="str">
        <f>VLOOKUP(B21,'2. Identify analyse &amp; evaluate'!A:F,4,FALSE)</f>
        <v>Does your organisation understand the key physical climate hazards likely to impact the organisation?</v>
      </c>
      <c r="E21" s="150" t="str">
        <f>VLOOKUP(B21,'2. Identify analyse &amp; evaluate'!A:F,5,FALSE)</f>
        <v>Where is management for natural disasters documented and on the basis of what information?
Relates to (S1) and (S2) disclosure requirement</v>
      </c>
      <c r="F21" s="151" t="str">
        <f>VLOOKUP(B21,'2. Identify analyse &amp; evaluate'!A:F,6,FALSE)</f>
        <v>P1 - Partial</v>
      </c>
      <c r="G21" s="158" t="s">
        <v>513</v>
      </c>
      <c r="H21" s="66" t="str">
        <f>'E. Actions'!$C$9</f>
        <v>Imminent</v>
      </c>
      <c r="I21" s="66"/>
      <c r="J21" s="66"/>
      <c r="K21" s="66"/>
      <c r="L21" s="66"/>
    </row>
    <row r="22" spans="1:12" ht="37.5" x14ac:dyDescent="0.25">
      <c r="A22" s="66" t="s">
        <v>376</v>
      </c>
      <c r="B22" s="158" t="s">
        <v>83</v>
      </c>
      <c r="C22" s="66" t="s">
        <v>49</v>
      </c>
      <c r="D22" s="150" t="str">
        <f>VLOOKUP(B22,'2. Identify analyse &amp; evaluate'!A:F,4,FALSE)</f>
        <v>Are there any existing controls to manage natural hazards (e.g. emergency management procedures)?</v>
      </c>
      <c r="E22" s="150" t="str">
        <f>VLOOKUP(B22,'2. Identify analyse &amp; evaluate'!A:F,5,FALSE)</f>
        <v>Evaluate if the organisation has established controls for handling natural hazards such as floods, fires, or severe storms. Look for documented emergency management procedures, business continuity plans, or disaster recovery strategies that mitigate these risks.</v>
      </c>
      <c r="F22" s="151" t="str">
        <f>VLOOKUP(B22,'2. Identify analyse &amp; evaluate'!A:F,6,FALSE)</f>
        <v>P1 - Partial</v>
      </c>
      <c r="G22" s="158" t="s">
        <v>514</v>
      </c>
      <c r="H22" s="66" t="str">
        <f>'E. Actions'!$C$9</f>
        <v>Imminent</v>
      </c>
      <c r="I22" s="66"/>
      <c r="J22" s="66"/>
      <c r="K22" s="66"/>
      <c r="L22" s="66"/>
    </row>
    <row r="23" spans="1:12" ht="50" x14ac:dyDescent="0.25">
      <c r="A23" s="66" t="s">
        <v>376</v>
      </c>
      <c r="B23" s="158" t="s">
        <v>84</v>
      </c>
      <c r="C23" s="66" t="s">
        <v>52</v>
      </c>
      <c r="D23" s="150" t="str">
        <f>VLOOKUP(B23,'2. Identify analyse &amp; evaluate'!A:F,4,FALSE)</f>
        <v>Have sources of climate change data (such as projections) been identified to build your organisation's understanding of potential climate risks?</v>
      </c>
      <c r="E23" s="150" t="str">
        <f>VLOOKUP(B23,'2. Identify analyse &amp; evaluate'!A:F,5,FALSE)</f>
        <v>Record the sources you have most commonly referenced.  Do these need updating?
Relates to (R1a) disclosure requirement</v>
      </c>
      <c r="F23" s="151" t="str">
        <f>VLOOKUP(B23,'2. Identify analyse &amp; evaluate'!A:F,6,FALSE)</f>
        <v>Yes</v>
      </c>
      <c r="G23" s="158" t="s">
        <v>378</v>
      </c>
      <c r="H23" s="66" t="str">
        <f>'E. Actions'!$C$9</f>
        <v>Imminent</v>
      </c>
      <c r="I23" s="66"/>
      <c r="J23" s="66"/>
      <c r="K23" s="66"/>
      <c r="L23" s="66"/>
    </row>
    <row r="24" spans="1:12" ht="62.5" x14ac:dyDescent="0.25">
      <c r="A24" s="66" t="s">
        <v>376</v>
      </c>
      <c r="B24" s="158" t="s">
        <v>86</v>
      </c>
      <c r="C24" s="66" t="s">
        <v>52</v>
      </c>
      <c r="D24" s="150" t="str">
        <f>VLOOKUP(B24,'2. Identify analyse &amp; evaluate'!A:F,4,FALSE)</f>
        <v>Have climate-related physical risks been identified for specific assets or departments/divisions of the organisation, capturing both direct and indirect risks?</v>
      </c>
      <c r="E24" s="150" t="str">
        <f>VLOOKUP(B24,'2. Identify analyse &amp; evaluate'!A:F,5,FALSE)</f>
        <v>This goes beyond natural disasters and may include longer term chronic physical impacts like drought, erosion, sea level rise and coastal hazards and movement of climate zones.
Relates to (S1) and (S2) disclosure requirement</v>
      </c>
      <c r="F24" s="151" t="str">
        <f>VLOOKUP(B24,'2. Identify analyse &amp; evaluate'!A:F,6,FALSE)</f>
        <v>Yes</v>
      </c>
      <c r="G24" s="158" t="s">
        <v>379</v>
      </c>
      <c r="H24" s="66" t="str">
        <f>'E. Actions'!$C$11</f>
        <v>Medium term</v>
      </c>
      <c r="I24" s="66"/>
      <c r="J24" s="66"/>
      <c r="K24" s="66"/>
      <c r="L24" s="66"/>
    </row>
    <row r="25" spans="1:12" ht="50" x14ac:dyDescent="0.25">
      <c r="A25" s="66" t="s">
        <v>376</v>
      </c>
      <c r="B25" s="158" t="s">
        <v>87</v>
      </c>
      <c r="C25" s="66" t="s">
        <v>52</v>
      </c>
      <c r="D25" s="150" t="str">
        <f>VLOOKUP(B25,'2. Identify analyse &amp; evaluate'!A:F,4,FALSE)</f>
        <v xml:space="preserve">Have key data gaps relating to potential climate risks been identified? </v>
      </c>
      <c r="E25" s="150" t="str">
        <f>VLOOKUP(B25,'2. Identify analyse &amp; evaluate'!A:F,5,FALSE)</f>
        <v>Is there any missing data or unknowns that could impact the organisation’s understanding of climate risks. This may involve reviewing current climate models or risk assessments for completeness.</v>
      </c>
      <c r="F25" s="151" t="str">
        <f>VLOOKUP(B25,'2. Identify analyse &amp; evaluate'!A:F,6,FALSE)</f>
        <v>P1 - Partial</v>
      </c>
      <c r="G25" s="158" t="s">
        <v>381</v>
      </c>
      <c r="H25" s="66" t="str">
        <f>'E. Actions'!$C$10</f>
        <v>Short term</v>
      </c>
      <c r="I25" s="66"/>
      <c r="J25" s="66"/>
      <c r="K25" s="66"/>
      <c r="L25" s="66"/>
    </row>
    <row r="26" spans="1:12" ht="62.5" x14ac:dyDescent="0.25">
      <c r="A26" s="66" t="s">
        <v>376</v>
      </c>
      <c r="B26" s="158" t="s">
        <v>88</v>
      </c>
      <c r="C26" s="66" t="s">
        <v>52</v>
      </c>
      <c r="D26" s="150" t="str">
        <f>VLOOKUP(B26,'2. Identify analyse &amp; evaluate'!A:F,4,FALSE)</f>
        <v>Have climate-related transition risks and opportunities been identified for specific assets or departments/divisions of the organisation, capturing both direct and indirect risks and opportunities?</v>
      </c>
      <c r="E26" s="150" t="str">
        <f>VLOOKUP(B26,'2. Identify analyse &amp; evaluate'!A:F,5,FALSE)</f>
        <v>These risks and opportunities should reflect impacts related to decarbonisation and emissions reduction, and also go beyond this topic to cover other transition forces, such as changes to the availability of products and services in the value chain, changes to consumer behaviour, potential ligitation claims, and availability of new technologies to support improved efficiencies.</v>
      </c>
      <c r="F26" s="151" t="str">
        <f>VLOOKUP(B26,'2. Identify analyse &amp; evaluate'!A:F,6,FALSE)</f>
        <v>P2 - Almost</v>
      </c>
      <c r="G26" s="209" t="s">
        <v>379</v>
      </c>
      <c r="H26" s="66" t="str">
        <f>'E. Actions'!$C$11</f>
        <v>Medium term</v>
      </c>
      <c r="I26" s="66"/>
      <c r="J26" s="66"/>
      <c r="K26" s="66"/>
      <c r="L26" s="66"/>
    </row>
    <row r="27" spans="1:12" ht="62.5" x14ac:dyDescent="0.25">
      <c r="A27" s="66" t="s">
        <v>376</v>
      </c>
      <c r="B27" s="158" t="s">
        <v>424</v>
      </c>
      <c r="C27" s="66" t="s">
        <v>52</v>
      </c>
      <c r="D27" s="150" t="str">
        <f>VLOOKUP(B27,'2. Identify analyse &amp; evaluate'!A:F,4,FALSE)</f>
        <v xml:space="preserve">Are there any existing controls to manage transition risks and opportunities (e.g. management frameworks)? </v>
      </c>
      <c r="E27" s="150" t="str">
        <f>VLOOKUP(B27,'2. Identify analyse &amp; evaluate'!A:F,5,FALSE)</f>
        <v>Establish if the organisation has established existing controls that could help reduce the probability of potential impact of each risk or help to leverage the opportunity available. Look for operational procedures, management frameworks, planning and policy.</v>
      </c>
      <c r="F27" s="151" t="str">
        <f>VLOOKUP(B27,'2. Identify analyse &amp; evaluate'!A:F,6,FALSE)</f>
        <v>P2 - Almost</v>
      </c>
      <c r="G27" s="209" t="s">
        <v>515</v>
      </c>
      <c r="H27" s="66" t="str">
        <f>'E. Actions'!$C$9</f>
        <v>Imminent</v>
      </c>
      <c r="I27" s="66"/>
      <c r="J27" s="66"/>
      <c r="K27" s="66"/>
      <c r="L27" s="66"/>
    </row>
    <row r="28" spans="1:12" ht="62.5" x14ac:dyDescent="0.25">
      <c r="A28" s="66" t="s">
        <v>376</v>
      </c>
      <c r="B28" s="158" t="s">
        <v>425</v>
      </c>
      <c r="C28" s="66" t="s">
        <v>52</v>
      </c>
      <c r="D28" s="150" t="str">
        <f>VLOOKUP(B28,'2. Identify analyse &amp; evaluate'!A:F,4,FALSE)</f>
        <v xml:space="preserve">Has the organisation previously undertaken a policy and market trend review? </v>
      </c>
      <c r="E28" s="150" t="str">
        <f>VLOOKUP(B28,'2. Identify analyse &amp; evaluate'!A:F,5,FALSE)</f>
        <v xml:space="preserve">A policy and market trend review helps to identify key transition drivers which may affect the organisation, which in turn support the identification of transition risks and opportunities. </v>
      </c>
      <c r="F28" s="151" t="str">
        <f>VLOOKUP(B28,'2. Identify analyse &amp; evaluate'!A:F,6,FALSE)</f>
        <v>P2 - Almost</v>
      </c>
      <c r="G28" s="209" t="s">
        <v>516</v>
      </c>
      <c r="H28" s="66" t="str">
        <f>'E. Actions'!$C$9</f>
        <v>Imminent</v>
      </c>
      <c r="I28" s="66"/>
      <c r="J28" s="66"/>
      <c r="K28" s="66"/>
      <c r="L28" s="66"/>
    </row>
    <row r="29" spans="1:12" ht="112.5" x14ac:dyDescent="0.25">
      <c r="A29" s="66" t="s">
        <v>376</v>
      </c>
      <c r="B29" s="158" t="s">
        <v>91</v>
      </c>
      <c r="C29" s="66" t="s">
        <v>58</v>
      </c>
      <c r="D29" s="150" t="str">
        <f>VLOOKUP(B29,'2. Identify analyse &amp; evaluate'!A:F,4,FALSE)</f>
        <v>Have climate risks been assessed using the organisation's existing enterprise risk management framework?</v>
      </c>
      <c r="E29" s="150" t="str">
        <f>VLOOKUP(B29,'2. Identify analyse &amp; evaluate'!A:F,5,FALSE)</f>
        <v>The key point of this question is whether you are doing a standalone climate risk assessment without reference to existing enterprise risk management processes (a ‘No’) or whether you are embedding in your organisation’s existing frameworks.  They may need some modification to allow for the longer timeframes and sometimes multiple scenarios of climate risk assessment, but the goal should be to have climate risks assessed within ‘business as usual’ systems.  This helps organisations to consider where climate change sits in relationship to their other risks and to understand the interaction between them.
Relates to (R3) disclosure requirement</v>
      </c>
      <c r="F29" s="151">
        <f>VLOOKUP(B29,'2. Identify analyse &amp; evaluate'!A:F,6,FALSE)</f>
        <v>0</v>
      </c>
      <c r="G29" s="209" t="s">
        <v>700</v>
      </c>
      <c r="H29" s="66" t="str">
        <f>'E. Actions'!$C$11</f>
        <v>Medium term</v>
      </c>
      <c r="I29" s="66"/>
      <c r="J29" s="66"/>
      <c r="K29" s="66"/>
      <c r="L29" s="66"/>
    </row>
    <row r="30" spans="1:12" ht="50" x14ac:dyDescent="0.25">
      <c r="A30" s="66" t="s">
        <v>376</v>
      </c>
      <c r="B30" s="158" t="s">
        <v>93</v>
      </c>
      <c r="C30" s="66" t="s">
        <v>58</v>
      </c>
      <c r="D30" s="150" t="str">
        <f>VLOOKUP(B30,'2. Identify analyse &amp; evaluate'!A:F,4,FALSE)</f>
        <v>Have climate risks and opportunities been assessed in consultation with a diverse range of relevant internal stakeholders?</v>
      </c>
      <c r="E30" s="150" t="str">
        <f>VLOOKUP(B30,'2. Identify analyse &amp; evaluate'!A:F,5,FALSE)</f>
        <v>This question addresses the principle that it is good practice for qualitative assessment and implementation of treatments to have input from a wide range of stakeholders in the risk.</v>
      </c>
      <c r="F30" s="151">
        <f>VLOOKUP(B30,'2. Identify analyse &amp; evaluate'!A:F,6,FALSE)</f>
        <v>0</v>
      </c>
      <c r="G30" s="158" t="s">
        <v>519</v>
      </c>
      <c r="H30" s="66" t="str">
        <f>'E. Actions'!$C$11</f>
        <v>Medium term</v>
      </c>
      <c r="I30" s="66"/>
      <c r="J30" s="66"/>
      <c r="K30" s="66"/>
      <c r="L30" s="66"/>
    </row>
    <row r="31" spans="1:12" ht="62.5" x14ac:dyDescent="0.25">
      <c r="A31" s="66" t="s">
        <v>376</v>
      </c>
      <c r="B31" s="158" t="s">
        <v>96</v>
      </c>
      <c r="C31" s="66" t="s">
        <v>58</v>
      </c>
      <c r="D31" s="150" t="str">
        <f>VLOOKUP(B31,'2. Identify analyse &amp; evaluate'!A:F,4,FALSE)</f>
        <v>Have climate risks to the organisation's ability to deliver on its objectives been considered?</v>
      </c>
      <c r="E31" s="150" t="str">
        <f>VLOOKUP(B31,'2. Identify analyse &amp; evaluate'!A:F,5,FALSE)</f>
        <v>Is there a clear understanding of how your entities direct operations are exposed to climate-related physical and transition risks and opportunities? How is climate changing how your entity operates and your ability to acheive organisational objectives?
Relates to (S5) disclosure requirement</v>
      </c>
      <c r="F31" s="151" t="str">
        <f>VLOOKUP(B31,'2. Identify analyse &amp; evaluate'!A:F,6,FALSE)</f>
        <v>P1 - Partial</v>
      </c>
      <c r="G31" s="158" t="s">
        <v>382</v>
      </c>
      <c r="H31" s="66" t="str">
        <f>'E. Actions'!$C$11</f>
        <v>Medium term</v>
      </c>
      <c r="I31" s="66"/>
      <c r="J31" s="66"/>
      <c r="K31" s="66"/>
      <c r="L31" s="66"/>
    </row>
    <row r="32" spans="1:12" ht="75" x14ac:dyDescent="0.25">
      <c r="A32" s="66" t="s">
        <v>376</v>
      </c>
      <c r="B32" s="158" t="s">
        <v>97</v>
      </c>
      <c r="C32" s="66" t="s">
        <v>58</v>
      </c>
      <c r="D32" s="150" t="str">
        <f>VLOOKUP(B32,'2. Identify analyse &amp; evaluate'!A:F,4,FALSE)</f>
        <v>Have prioritised risks been endorsed by the Management team?</v>
      </c>
      <c r="E32" s="150" t="str">
        <f>VLOOKUP(B32,'2. Identify analyse &amp; evaluate'!A:F,5,FALSE)</f>
        <v>Look for documented evidence that climate-related risks have been presented to and formally endorsed by the Management team. This could include meeting minutes, executive briefings, or formal risk registers with executive sign-off. Consider whether the endorsement includes acknowledgment of risk ratings and proposed treatment approaches.
Relates to (G2b) disclosure requirement</v>
      </c>
      <c r="F32" s="151">
        <f>VLOOKUP(B32,'2. Identify analyse &amp; evaluate'!A:F,6,FALSE)</f>
        <v>0</v>
      </c>
      <c r="G32" s="209" t="s">
        <v>706</v>
      </c>
      <c r="H32" s="66" t="str">
        <f>'E. Actions'!$C$10</f>
        <v>Short term</v>
      </c>
      <c r="I32" s="66"/>
      <c r="J32" s="66"/>
      <c r="K32" s="66"/>
      <c r="L32" s="66"/>
    </row>
    <row r="33" spans="1:12" ht="87.5" x14ac:dyDescent="0.25">
      <c r="A33" s="66" t="s">
        <v>376</v>
      </c>
      <c r="B33" s="158" t="s">
        <v>99</v>
      </c>
      <c r="C33" s="66" t="s">
        <v>58</v>
      </c>
      <c r="D33" s="150" t="str">
        <f>VLOOKUP(B33,'2. Identify analyse &amp; evaluate'!A:F,4,FALSE)</f>
        <v>Has the organisation identified and assessed climate-related risks and opportunities against two future climate scenarios and across three time horizons, aligned to organisational planning and decision-making cycles?</v>
      </c>
      <c r="E33" s="150" t="str">
        <f>VLOOKUP(B33,'2. Identify analyse &amp; evaluate'!A:F,5,FALSE)</f>
        <v>Organisations are expected to identify and assess climate-related risks and opportunities against relevant future climate scenarios, including a low warming and a high warming scenario. In addition, the climate-related risks and opportunities should be identified against relevant short, medium and long term time horizons which align to organisational planning horizons. 
Relates to (S3) and (S4) disclosure requirement</v>
      </c>
      <c r="F33" s="151">
        <f>VLOOKUP(B33,'2. Identify analyse &amp; evaluate'!A:F,6,FALSE)</f>
        <v>0</v>
      </c>
      <c r="G33" s="209" t="s">
        <v>518</v>
      </c>
      <c r="H33" s="66" t="str">
        <f>'E. Actions'!$C$10</f>
        <v>Short term</v>
      </c>
      <c r="I33" s="66"/>
      <c r="J33" s="66"/>
      <c r="K33" s="66"/>
      <c r="L33" s="66"/>
    </row>
    <row r="34" spans="1:12" ht="50" x14ac:dyDescent="0.25">
      <c r="A34" s="66" t="s">
        <v>376</v>
      </c>
      <c r="B34" s="158" t="s">
        <v>476</v>
      </c>
      <c r="C34" s="66" t="s">
        <v>58</v>
      </c>
      <c r="D34" s="150" t="str">
        <f>VLOOKUP(B34,'2. Identify analyse &amp; evaluate'!A:F,4,FALSE)</f>
        <v xml:space="preserve">Are physical risks and transition risks and opportunities reflected in the enterprise risk register? </v>
      </c>
      <c r="E34" s="150" t="str">
        <f>VLOOKUP(B34,'2. Identify analyse &amp; evaluate'!A:F,5,FALSE)</f>
        <v>Do you have one or more risk and/or opportunity statements relating to one or more climate hazards and transition drivers in the enterprise risk register?
Relates to (R1) (R3) disclosure requirement</v>
      </c>
      <c r="F34" s="151">
        <f>VLOOKUP(B34,'2. Identify analyse &amp; evaluate'!A:F,6,FALSE)</f>
        <v>0</v>
      </c>
      <c r="G34" s="158" t="s">
        <v>380</v>
      </c>
      <c r="H34" s="66" t="str">
        <f>'E. Actions'!$C$10</f>
        <v>Short term</v>
      </c>
      <c r="I34" s="66"/>
      <c r="J34" s="66"/>
      <c r="K34" s="66"/>
      <c r="L34" s="66"/>
    </row>
    <row r="35" spans="1:12" ht="50" x14ac:dyDescent="0.25">
      <c r="A35" s="66" t="s">
        <v>376</v>
      </c>
      <c r="B35" s="158" t="s">
        <v>100</v>
      </c>
      <c r="C35" s="66" t="s">
        <v>66</v>
      </c>
      <c r="D35" s="150" t="str">
        <f>VLOOKUP(B35,'2. Identify analyse &amp; evaluate'!A:F,4,FALSE)</f>
        <v xml:space="preserve">Have climate risk and opportunity statements been developed describing potential social impacts of service delivery disruption?  </v>
      </c>
      <c r="E35" s="150" t="str">
        <f>VLOOKUP(B35,'2. Identify analyse &amp; evaluate'!A:F,5,FALSE)</f>
        <v>For example, are there downstream impacts from your risks on the people of NSW – are you looking beyond your own immediate impacts? 
Note: this is a higher maturity level than 2.3.4</v>
      </c>
      <c r="F35" s="151">
        <f>VLOOKUP(B35,'2. Identify analyse &amp; evaluate'!A:F,6,FALSE)</f>
        <v>0</v>
      </c>
      <c r="G35" s="158" t="s">
        <v>383</v>
      </c>
      <c r="H35" s="66" t="str">
        <f>'E. Actions'!$C$11</f>
        <v>Medium term</v>
      </c>
      <c r="I35" s="66"/>
      <c r="J35" s="66"/>
      <c r="K35" s="66"/>
      <c r="L35" s="66"/>
    </row>
    <row r="36" spans="1:12" ht="62.5" x14ac:dyDescent="0.25">
      <c r="A36" s="66" t="s">
        <v>376</v>
      </c>
      <c r="B36" s="158" t="s">
        <v>101</v>
      </c>
      <c r="C36" s="66" t="s">
        <v>66</v>
      </c>
      <c r="D36" s="150" t="str">
        <f>VLOOKUP(B36,'2. Identify analyse &amp; evaluate'!A:F,4,FALSE)</f>
        <v>Have risks been identified across a range of impact areas (e.g. programs, policies, objectives, assets, services, supply chain/value chain, operations, interdependent assets and services)?</v>
      </c>
      <c r="E36" s="150" t="str">
        <f>VLOOKUP(B36,'2. Identify analyse &amp; evaluate'!A:F,5,FALSE)</f>
        <v>This is preparing you for climate risk disclosure where you need to consider your full value chain.  It is worth considering these parts of your business for inclusion in future climate change risk assessments.
Relates to (S5) and (S6) disclosure requirements</v>
      </c>
      <c r="F36" s="151" t="str">
        <f>VLOOKUP(B36,'2. Identify analyse &amp; evaluate'!A:F,6,FALSE)</f>
        <v>Yes</v>
      </c>
      <c r="G36" s="158" t="s">
        <v>384</v>
      </c>
      <c r="H36" s="66" t="str">
        <f>'E. Actions'!$C$11</f>
        <v>Medium term</v>
      </c>
      <c r="I36" s="66"/>
      <c r="J36" s="66"/>
      <c r="K36" s="66"/>
      <c r="L36" s="66"/>
    </row>
    <row r="37" spans="1:12" ht="50" x14ac:dyDescent="0.25">
      <c r="A37" s="66" t="s">
        <v>376</v>
      </c>
      <c r="B37" s="158" t="s">
        <v>103</v>
      </c>
      <c r="C37" s="66" t="s">
        <v>66</v>
      </c>
      <c r="D37" s="150" t="str">
        <f>VLOOKUP(B37,'2. Identify analyse &amp; evaluate'!A:F,4,FALSE)</f>
        <v>Have climate risks and opportunities been assessed in consultation with a diverse range of relevant internal and/or external stakeholders?</v>
      </c>
      <c r="E37" s="150" t="str">
        <f>VLOOKUP(B37,'2. Identify analyse &amp; evaluate'!A:F,5,FALSE)</f>
        <v>This question addresses the principle that it is good practice for qualitative risk assessment and implementation of treatments to have input from a wide range of stakeholders.</v>
      </c>
      <c r="F37" s="151">
        <f>VLOOKUP(B37,'2. Identify analyse &amp; evaluate'!A:F,6,FALSE)</f>
        <v>0</v>
      </c>
      <c r="G37" s="209" t="s">
        <v>520</v>
      </c>
      <c r="H37" s="66" t="str">
        <f>'E. Actions'!$C$11</f>
        <v>Medium term</v>
      </c>
      <c r="I37" s="66"/>
      <c r="J37" s="66"/>
      <c r="K37" s="66"/>
      <c r="L37" s="66"/>
    </row>
    <row r="38" spans="1:12" ht="75" x14ac:dyDescent="0.25">
      <c r="A38" s="66" t="s">
        <v>376</v>
      </c>
      <c r="B38" s="158" t="s">
        <v>104</v>
      </c>
      <c r="C38" s="66" t="s">
        <v>66</v>
      </c>
      <c r="D38" s="150" t="str">
        <f>VLOOKUP(B38,'2. Identify analyse &amp; evaluate'!A:F,4,FALSE)</f>
        <v xml:space="preserve">Have compounding, cascading and aggregate impacts been identified and described in your risk and opportunity assessment? </v>
      </c>
      <c r="E38" s="150" t="str">
        <f>VLOOKUP(B38,'2. Identify analyse &amp; evaluate'!A:F,5,FALSE)</f>
        <v xml:space="preserve">Due to the systemic nature of climate change, the types of impacts that can be generated from acute and chronic events can be multifaceted and highly complex. Risks and opportunities themselves are often highly interconnected, with one risk influencing another, or concurrent events creating a compounding effect on the organisation. Identifying compounding, cascading and aggregate impacts can help your organisation gain an appreciation of the breadth of influence that climatic drivers can have on your organisation. </v>
      </c>
      <c r="F38" s="151">
        <f>VLOOKUP(B38,'2. Identify analyse &amp; evaluate'!A:F,6,FALSE)</f>
        <v>0</v>
      </c>
      <c r="G38" s="209" t="s">
        <v>521</v>
      </c>
      <c r="H38" s="66" t="str">
        <f>'E. Actions'!$C$11</f>
        <v>Medium term</v>
      </c>
      <c r="I38" s="66"/>
      <c r="J38" s="66"/>
      <c r="K38" s="66"/>
      <c r="L38" s="66"/>
    </row>
    <row r="39" spans="1:12" ht="62.5" x14ac:dyDescent="0.25">
      <c r="A39" s="66" t="s">
        <v>376</v>
      </c>
      <c r="B39" s="158" t="s">
        <v>419</v>
      </c>
      <c r="C39" s="66" t="s">
        <v>66</v>
      </c>
      <c r="D39" s="150" t="str">
        <f>VLOOKUP(B39,'2. Identify analyse &amp; evaluate'!A:F,4,FALSE)</f>
        <v>Have interdependencies with other organisations been assessed?</v>
      </c>
      <c r="E39" s="150" t="str">
        <f>VLOOKUP(B39,'2. Identify analyse &amp; evaluate'!A:F,5,FALSE)</f>
        <v>Consider how risks are connected to other entities (e.g., suppliers, partners, or regulators), within your Department, Portfolio, WoG and external to NSW Gov. This is essential for understanding network-wide vulnerabilities or collaborative adaptation opportunities.
Relates to (S5) disclosure requirement</v>
      </c>
      <c r="F39" s="151">
        <f>VLOOKUP(B39,'2. Identify analyse &amp; evaluate'!A:F,6,FALSE)</f>
        <v>0</v>
      </c>
      <c r="G39" s="209" t="s">
        <v>697</v>
      </c>
      <c r="H39" s="66" t="str">
        <f>'E. Actions'!$C$10</f>
        <v>Short term</v>
      </c>
      <c r="I39" s="66"/>
      <c r="J39" s="66"/>
      <c r="K39" s="66"/>
      <c r="L39" s="66"/>
    </row>
    <row r="40" spans="1:12" ht="87.5" x14ac:dyDescent="0.25">
      <c r="A40" s="66" t="s">
        <v>376</v>
      </c>
      <c r="B40" s="158" t="s">
        <v>105</v>
      </c>
      <c r="C40" s="66" t="s">
        <v>73</v>
      </c>
      <c r="D40" s="150" t="str">
        <f>VLOOKUP(B40,'2. Identify analyse &amp; evaluate'!A:F,4,FALSE)</f>
        <v>Have opportunities for the organisation relating to a changing climate been identified (i.e. physical opportunities)?</v>
      </c>
      <c r="E40" s="150" t="str">
        <f>VLOOKUP(B40,'2. Identify analyse &amp; evaluate'!A:F,5,FALSE)</f>
        <v>Review whether the organisation has systematically identified potential benefits or advantages that could arise from climate change adaptation or mitigation activities. This could include operational efficiencies, new service delivery models, innovation opportunities, or enhanced resilience measures. Consider both direct opportunities (e.g. reduced operating costs) and indirect benefits (e.g. improved stakeholder relationships).
Relates to (R2) disclosure requirement</v>
      </c>
      <c r="F40" s="151">
        <f>VLOOKUP(B40,'2. Identify analyse &amp; evaluate'!A:F,6,FALSE)</f>
        <v>0</v>
      </c>
      <c r="G40" s="158" t="s">
        <v>385</v>
      </c>
      <c r="H40" s="66" t="str">
        <f>'E. Actions'!$C$11</f>
        <v>Medium term</v>
      </c>
      <c r="I40" s="66"/>
      <c r="J40" s="66"/>
      <c r="K40" s="66"/>
      <c r="L40" s="66"/>
    </row>
    <row r="41" spans="1:12" ht="150" x14ac:dyDescent="0.25">
      <c r="A41" s="66" t="s">
        <v>376</v>
      </c>
      <c r="B41" s="158" t="s">
        <v>106</v>
      </c>
      <c r="C41" s="66" t="s">
        <v>73</v>
      </c>
      <c r="D41" s="150" t="str">
        <f>VLOOKUP(B41,'2. Identify analyse &amp; evaluate'!A:F,4,FALSE)</f>
        <v xml:space="preserve">Has the organisation gathered and analysed information on multiple future climate scenarios (i.e. a low emissions scenario and a high emissions scenario) and determined how these scenarios may influence its strategic objectives and/or operation? </v>
      </c>
      <c r="E41" s="150" t="str">
        <f>VLOOKUP(B41,'2. Identify analyse &amp; evaluate'!A:F,5,FALSE)</f>
        <v xml:space="preserve">Climate risk disclosures generally require both a high emissions scenario (high risk for physical climate risks) and a lower emissions scenario (high risk for transition risk) – so perhaps hold off on a ‘Yes’ here until you have at least two scenarios being used in a risk assessment. 
Look for documentation that involves the consideration and application of plausible, distinctive futures to determine how an organisation’s objectives and strategic planning may be influenced or impacted over time, within those different futures.
NSW Government recommends the use of SSP3-7.0 as a high emissions scenario for assessing physical assessments and SSP1-1.9 for transition assessments. Data for these scenarios is avaliable through NARCliM. </v>
      </c>
      <c r="F41" s="151" t="str">
        <f>VLOOKUP(B41,'2. Identify analyse &amp; evaluate'!A:F,6,FALSE)</f>
        <v>Yes</v>
      </c>
      <c r="G41" s="209" t="s">
        <v>523</v>
      </c>
      <c r="H41" s="66" t="str">
        <f>'E. Actions'!$C$12</f>
        <v>Long term</v>
      </c>
      <c r="I41" s="66"/>
      <c r="J41" s="66"/>
      <c r="K41" s="66"/>
      <c r="L41" s="66"/>
    </row>
    <row r="42" spans="1:12" ht="100" x14ac:dyDescent="0.25">
      <c r="A42" s="66" t="s">
        <v>376</v>
      </c>
      <c r="B42" s="158" t="s">
        <v>107</v>
      </c>
      <c r="C42" s="66" t="s">
        <v>73</v>
      </c>
      <c r="D42" s="150" t="str">
        <f>VLOOKUP(B42,'2. Identify analyse &amp; evaluate'!A:F,4,FALSE)</f>
        <v>Have priority climate-related risks and opportunities been elevated to organisation-wide strategic or material risks?</v>
      </c>
      <c r="E42" s="150" t="str">
        <f>VLOOKUP(B42,'2. Identify analyse &amp; evaluate'!A:F,5,FALSE)</f>
        <v>Elevating climate-related risks and opportunities to an organisation or enterprise-wide level indicates an understanding of the systemic nature of climate change and the capacity of climate-related drivers to influence numerous aspects of an organisation’s business model, assets and organisational objectives. This also reaffirms the need for governance bodies and Management to have oversight of these priority issues and ensure there are effective procedures in place, and sufficient resources, to respond accordingly.
Relates to (S1) disclosure requirement</v>
      </c>
      <c r="F42" s="151" t="str">
        <f>VLOOKUP(B42,'2. Identify analyse &amp; evaluate'!A:F,6,FALSE)</f>
        <v>Yes</v>
      </c>
      <c r="G42" s="209" t="s">
        <v>524</v>
      </c>
      <c r="H42" s="66" t="str">
        <f>'E. Actions'!$C$11</f>
        <v>Medium term</v>
      </c>
      <c r="I42" s="66"/>
      <c r="J42" s="66"/>
      <c r="K42" s="66"/>
      <c r="L42" s="66"/>
    </row>
    <row r="43" spans="1:12" ht="75" x14ac:dyDescent="0.25">
      <c r="A43" s="66" t="s">
        <v>376</v>
      </c>
      <c r="B43" s="158" t="s">
        <v>108</v>
      </c>
      <c r="C43" s="66" t="s">
        <v>73</v>
      </c>
      <c r="D43" s="150" t="str">
        <f>VLOOKUP(B43,'2. Identify analyse &amp; evaluate'!A:F,4,FALSE)</f>
        <v xml:space="preserve">Have quantified financial impacts been determined for priority climate-related risks and opportunities? </v>
      </c>
      <c r="E43" s="150" t="str">
        <f>VLOOKUP(B43,'2. Identify analyse &amp; evaluate'!A:F,5,FALSE)</f>
        <v>This could include costs of damage, operational disruption, repairs, social impacts (e.g. service delivery interruption, community effects), and environmental consequences. Look for evidence that these impacts have been documented in risk assessments or business cases.
Relates to (S9), (S10), (S11) and (S12) disclosure requirement</v>
      </c>
      <c r="F43" s="151" t="str">
        <f>VLOOKUP(B43,'2. Identify analyse &amp; evaluate'!A:F,6,FALSE)</f>
        <v>Yes</v>
      </c>
      <c r="G43" s="158" t="s">
        <v>522</v>
      </c>
      <c r="H43" s="66" t="str">
        <f>'E. Actions'!$C$11</f>
        <v>Medium term</v>
      </c>
      <c r="I43" s="66"/>
      <c r="J43" s="66"/>
      <c r="K43" s="66"/>
      <c r="L43" s="66"/>
    </row>
    <row r="44" spans="1:12" ht="100" x14ac:dyDescent="0.25">
      <c r="A44" s="66" t="s">
        <v>741</v>
      </c>
      <c r="B44" s="158" t="s">
        <v>112</v>
      </c>
      <c r="C44" s="66" t="s">
        <v>49</v>
      </c>
      <c r="D44" s="150" t="str">
        <f>VLOOKUP(B44,'3. Develop &amp; implement actions'!A:F,4,FALSE)</f>
        <v>Do measures that respond to climate-related risks and opportunities largely build on existing controls for specific types of impacts or events?</v>
      </c>
      <c r="E44" s="150" t="str">
        <f>VLOOKUP(B44,'3. Develop &amp; implement actions'!A:F,5,FALSE)</f>
        <v>This refers to an approach where new measures build from existing, rather than exploring entirely new forms or categories of adaptation. It may also focus on specific impacts or events, probably those which occurred previously, rather than exploring potential impacts and identifying new measures. Measures could include a broad commitment to reducing emissions, enhancing resilience, or setting sustainability targets in overarching goals, guiding principles, or strategic objectives.
Relates to (S7b) and (S7c) disclosure requirements</v>
      </c>
      <c r="F44" s="151" t="str">
        <f>VLOOKUP(B44,'3. Develop &amp; implement actions'!A:F,6,FALSE)</f>
        <v>P1 - Partial</v>
      </c>
      <c r="G44" s="209" t="s">
        <v>701</v>
      </c>
      <c r="H44" s="66" t="str">
        <f>'E. Actions'!$C$9</f>
        <v>Imminent</v>
      </c>
      <c r="I44" s="66"/>
      <c r="J44" s="66"/>
      <c r="K44" s="66"/>
      <c r="L44" s="66"/>
    </row>
    <row r="45" spans="1:12" ht="75" x14ac:dyDescent="0.25">
      <c r="A45" s="66" t="s">
        <v>741</v>
      </c>
      <c r="B45" s="158" t="s">
        <v>115</v>
      </c>
      <c r="C45" s="66" t="s">
        <v>52</v>
      </c>
      <c r="D45" s="150" t="str">
        <f>VLOOKUP(B45,'3. Develop &amp; implement actions'!A:F,4,FALSE)</f>
        <v>Have actions been identified and implemented to treat priority climate risks (e.g. high and extreme risks) in consultation with relevant internal stakeholders?</v>
      </c>
      <c r="E45" s="150" t="str">
        <f>VLOOKUP(B45,'3. Develop &amp; implement actions'!A:F,5,FALSE)</f>
        <v>Whilst risks may have only been identified at a whole of organisational level or in pockets of the organisation you may already have a number of things in place to respond to them – what are they? Are the risk owners and anyone else who can help to treat them involved in the conversation and implementation about risk treatments?
Relates to (S7b) and (S7c) disclosure requirements.</v>
      </c>
      <c r="F45" s="151" t="str">
        <f>VLOOKUP(B45,'3. Develop &amp; implement actions'!A:F,6,FALSE)</f>
        <v>No</v>
      </c>
      <c r="G45" s="209" t="s">
        <v>753</v>
      </c>
      <c r="H45" s="66" t="str">
        <f>'E. Actions'!$C$10</f>
        <v>Short term</v>
      </c>
      <c r="I45" s="66"/>
      <c r="J45" s="66"/>
      <c r="K45" s="66"/>
      <c r="L45" s="66"/>
    </row>
    <row r="46" spans="1:12" ht="37.5" x14ac:dyDescent="0.25">
      <c r="A46" s="66" t="s">
        <v>741</v>
      </c>
      <c r="B46" s="158" t="s">
        <v>116</v>
      </c>
      <c r="C46" s="66" t="s">
        <v>52</v>
      </c>
      <c r="D46" s="150" t="str">
        <f>VLOOKUP(B46,'3. Develop &amp; implement actions'!A:F,4,FALSE)</f>
        <v>Have actions been identified for implementation over short, medium and long-term timeframes?</v>
      </c>
      <c r="E46" s="150" t="str">
        <f>VLOOKUP(B46,'3. Develop &amp; implement actions'!A:F,5,FALSE)</f>
        <v>Short-term might focus on immediate adjustments, medium-term on substantial planning, and long-term on large-scale infrastructure or strategy changes.</v>
      </c>
      <c r="F46" s="151" t="str">
        <f>VLOOKUP(B46,'3. Develop &amp; implement actions'!A:F,6,FALSE)</f>
        <v>P1 - Partial</v>
      </c>
      <c r="G46" s="158" t="s">
        <v>754</v>
      </c>
      <c r="H46" s="66" t="str">
        <f>'E. Actions'!$C$11</f>
        <v>Medium term</v>
      </c>
      <c r="I46" s="66"/>
      <c r="J46" s="66"/>
      <c r="K46" s="66"/>
      <c r="L46" s="66"/>
    </row>
    <row r="47" spans="1:12" ht="50" x14ac:dyDescent="0.25">
      <c r="A47" s="66" t="s">
        <v>741</v>
      </c>
      <c r="B47" s="158" t="s">
        <v>118</v>
      </c>
      <c r="C47" s="66" t="s">
        <v>58</v>
      </c>
      <c r="D47" s="150" t="str">
        <f>VLOOKUP(B47,'3. Develop &amp; implement actions'!A:F,4,FALSE)</f>
        <v>Have roles and responsibilities for implementation of actions been clearly defined?</v>
      </c>
      <c r="E47" s="150" t="str">
        <f>VLOOKUP(B47,'3. Develop &amp; implement actions'!A:F,5,FALSE)</f>
        <v>Roles should specify who is responsible for overseeing, funding, and reporting on each action.</v>
      </c>
      <c r="F47" s="151" t="str">
        <f>VLOOKUP(B47,'3. Develop &amp; implement actions'!A:F,6,FALSE)</f>
        <v>P1 - Partial</v>
      </c>
      <c r="G47" s="158" t="s">
        <v>755</v>
      </c>
      <c r="H47" s="66" t="str">
        <f>'E. Actions'!$C$10</f>
        <v>Short term</v>
      </c>
      <c r="I47" s="66"/>
      <c r="J47" s="66"/>
      <c r="K47" s="66"/>
      <c r="L47" s="66"/>
    </row>
    <row r="48" spans="1:12" ht="50" x14ac:dyDescent="0.25">
      <c r="A48" s="66" t="s">
        <v>741</v>
      </c>
      <c r="B48" s="158" t="s">
        <v>120</v>
      </c>
      <c r="C48" s="66" t="s">
        <v>58</v>
      </c>
      <c r="D48" s="150" t="str">
        <f>VLOOKUP(B48,'3. Develop &amp; implement actions'!A:F,4,FALSE)</f>
        <v xml:space="preserve">Have actions been identified in consultation with relevant external stakeholders? </v>
      </c>
      <c r="E48" s="150" t="str">
        <f>VLOOKUP(B48,'3. Develop &amp; implement actions'!A:F,5,FALSE)</f>
        <v>External stakeholders might include other government agencies, local communities, or industry partners.</v>
      </c>
      <c r="F48" s="151" t="str">
        <f>VLOOKUP(B48,'3. Develop &amp; implement actions'!A:F,6,FALSE)</f>
        <v>P2 - Almost</v>
      </c>
      <c r="G48" s="158" t="s">
        <v>756</v>
      </c>
      <c r="H48" s="66" t="str">
        <f>'E. Actions'!$C$11</f>
        <v>Medium term</v>
      </c>
      <c r="I48" s="66"/>
      <c r="J48" s="66"/>
      <c r="K48" s="66"/>
      <c r="L48" s="66"/>
    </row>
    <row r="49" spans="1:12" ht="25" x14ac:dyDescent="0.25">
      <c r="A49" s="66" t="s">
        <v>741</v>
      </c>
      <c r="B49" s="158" t="s">
        <v>474</v>
      </c>
      <c r="C49" s="66" t="s">
        <v>58</v>
      </c>
      <c r="D49" s="150" t="str">
        <f>VLOOKUP(B49,'3. Develop &amp; implement actions'!A:F,4,FALSE)</f>
        <v>Have opportunities for new or enhanced  delivery been identified in the process of reviewing climate risks?</v>
      </c>
      <c r="E49" s="150" t="str">
        <f>VLOOKUP(B49,'3. Develop &amp; implement actions'!A:F,5,FALSE)</f>
        <v>For example areas where the organisation can innovate or enhance services, potentially leading to improved adaptation or value delivery.</v>
      </c>
      <c r="F49" s="151" t="str">
        <f>VLOOKUP(B49,'3. Develop &amp; implement actions'!A:F,6,FALSE)</f>
        <v>Yes</v>
      </c>
      <c r="G49" s="158" t="s">
        <v>386</v>
      </c>
      <c r="H49" s="66" t="str">
        <f>'E. Actions'!$C$10</f>
        <v>Short term</v>
      </c>
      <c r="I49" s="66"/>
      <c r="J49" s="66"/>
      <c r="K49" s="66"/>
      <c r="L49" s="66"/>
    </row>
    <row r="50" spans="1:12" ht="75" customHeight="1" x14ac:dyDescent="0.25">
      <c r="A50" s="66" t="s">
        <v>741</v>
      </c>
      <c r="B50" s="158" t="s">
        <v>481</v>
      </c>
      <c r="C50" s="66" t="s">
        <v>58</v>
      </c>
      <c r="D50" s="150" t="str">
        <f>VLOOKUP(B50,'3. Develop &amp; implement actions'!A:F,4,FALSE)</f>
        <v>Have actions been identified to respond to climate-related risks and opportunities and prioritised by considering existing controls, risk tolerance, urgency, feasibility and available resources?</v>
      </c>
      <c r="E50" s="150" t="str">
        <f>VLOOKUP(B50,'3. Develop &amp; implement actions'!A:F,5,FALSE)</f>
        <v>Once actions are identified, it is recommended to prioritise these actions so they can be implemented in accordance with your organisational capacity. Consideration of the extent and effectiveness of existing controls may point out which actions may be more urgent, or where the risk tolerance has been exceeded. Available resources and feasibility should also be considered to manage workload and expectations ahead of implementation.
Relates to (S7b) and (S7c) disclosure requirements.</v>
      </c>
      <c r="F50" s="151" t="str">
        <f>VLOOKUP(B50,'3. Develop &amp; implement actions'!A:F,6,FALSE)</f>
        <v>Yes</v>
      </c>
      <c r="G50" s="209" t="s">
        <v>757</v>
      </c>
      <c r="H50" s="66" t="str">
        <f>'E. Actions'!$C$11</f>
        <v>Medium term</v>
      </c>
      <c r="I50" s="66"/>
      <c r="J50" s="66"/>
      <c r="K50" s="66"/>
      <c r="L50" s="66"/>
    </row>
    <row r="51" spans="1:12" ht="62.5" x14ac:dyDescent="0.25">
      <c r="A51" s="66" t="s">
        <v>741</v>
      </c>
      <c r="B51" s="158" t="s">
        <v>122</v>
      </c>
      <c r="C51" s="66" t="s">
        <v>66</v>
      </c>
      <c r="D51" s="150" t="str">
        <f>VLOOKUP(B51,'3. Develop &amp; implement actions'!A:F,4,FALSE)</f>
        <v>Have climate actions been identified and implemented for medium and low priority risks?</v>
      </c>
      <c r="E51" s="150" t="str">
        <f>VLOOKUP(B51,'3. Develop &amp; implement actions'!A:F,5,FALSE)</f>
        <v>It is a good idea to also consider lower priority risks if you have effective controls for your high and extreme risks, particularly if there is a chance that they may become high or extreme after passing a threshold of climate change or some other variable.
Relates to (S7b) and (S7c) disclosure requirements.</v>
      </c>
      <c r="F51" s="151" t="str">
        <f>VLOOKUP(B51,'3. Develop &amp; implement actions'!A:F,6,FALSE)</f>
        <v>P1 - Partial</v>
      </c>
      <c r="G51" s="158" t="s">
        <v>758</v>
      </c>
      <c r="H51" s="66" t="str">
        <f>'E. Actions'!$C$11</f>
        <v>Medium term</v>
      </c>
      <c r="I51" s="66"/>
      <c r="J51" s="66"/>
      <c r="K51" s="66"/>
      <c r="L51" s="66"/>
    </row>
    <row r="52" spans="1:12" ht="87.5" x14ac:dyDescent="0.25">
      <c r="A52" s="66" t="s">
        <v>741</v>
      </c>
      <c r="B52" s="158" t="s">
        <v>123</v>
      </c>
      <c r="C52" s="66" t="s">
        <v>66</v>
      </c>
      <c r="D52" s="150" t="str">
        <f>VLOOKUP(B52,'3. Develop &amp; implement actions'!A:F,4,FALSE)</f>
        <v>Has a multicriteria analysis of actions been undertaken to support the prioritisation of actions?</v>
      </c>
      <c r="E52" s="150" t="str">
        <f>VLOOKUP(B52,'3. Develop &amp; implement actions'!A:F,5,FALSE)</f>
        <v>Prioritising potential actions to respond to climate-related risks and opportunities enables effective allocation of resources to those risks requiring the most urgent management. In selecting the most appropriate actions, or combination of actions, the potential costs and resource requirements should be balanced against likely benefits. Analysis and prioritisation of actions may involve trade-off studies between actions to see where to best place limited resources, or where actions may have unintended consequences for responding to other risks or opportunities.</v>
      </c>
      <c r="F52" s="151">
        <f>VLOOKUP(B52,'3. Develop &amp; implement actions'!A:F,6,FALSE)</f>
        <v>0</v>
      </c>
      <c r="G52" s="209" t="s">
        <v>702</v>
      </c>
      <c r="H52" s="66" t="str">
        <f>'E. Actions'!$C$11</f>
        <v>Medium term</v>
      </c>
      <c r="I52" s="66"/>
      <c r="J52" s="66"/>
      <c r="K52" s="66"/>
      <c r="L52" s="66"/>
    </row>
    <row r="53" spans="1:12" ht="87.5" x14ac:dyDescent="0.25">
      <c r="A53" s="66" t="s">
        <v>741</v>
      </c>
      <c r="B53" s="158" t="s">
        <v>423</v>
      </c>
      <c r="C53" s="66" t="s">
        <v>66</v>
      </c>
      <c r="D53" s="150" t="str">
        <f>VLOOKUP(B53,'3. Develop &amp; implement actions'!A:F,4,FALSE)</f>
        <v xml:space="preserve">Has an Action Plan been developed to document relevant actions to respond to climate-related risks and opportunities? </v>
      </c>
      <c r="E53" s="150" t="str">
        <f>VLOOKUP(B53,'3. Develop &amp; implement actions'!A:F,5,FALSE)</f>
        <v>An Action Plan should provide a transparent approach to addressing climate-related risks and opportunities over time. Some elements that should be included in a plan include a clear rationale for selected actions, treatments and residual risks, defined risk and action ownership, accountabilities and responsibilities, and timeframes for implementation of actions. 
Relates to (S7d) disclosure requirement</v>
      </c>
      <c r="F53" s="151">
        <f>VLOOKUP(B53,'3. Develop &amp; implement actions'!A:F,6,FALSE)</f>
        <v>0</v>
      </c>
      <c r="G53" s="209" t="s">
        <v>759</v>
      </c>
      <c r="H53" s="66" t="str">
        <f>'E. Actions'!$C$11</f>
        <v>Medium term</v>
      </c>
      <c r="I53" s="66"/>
      <c r="J53" s="66"/>
      <c r="K53" s="66"/>
      <c r="L53" s="66"/>
    </row>
    <row r="54" spans="1:12" ht="75" x14ac:dyDescent="0.25">
      <c r="A54" s="66" t="s">
        <v>741</v>
      </c>
      <c r="B54" s="158" t="s">
        <v>436</v>
      </c>
      <c r="C54" s="66" t="s">
        <v>66</v>
      </c>
      <c r="D54" s="150" t="str">
        <f>VLOOKUP(B54,'3. Develop &amp; implement actions'!A:F,4,FALSE)</f>
        <v xml:space="preserve">Have actions been identified across a range of categories to diversify the type of efforts undertaken and resources required for adaptation? </v>
      </c>
      <c r="E54" s="150" t="str">
        <f>VLOOKUP(B54,'3. Develop &amp; implement actions'!A:F,5,FALSE)</f>
        <v xml:space="preserve">Grouping actions into themes may help you address multiple risks and secure greater co-benefits from adaptation. Actions can vary across multiple themes like capability building, asset design, nature resilience, community engagement and partnerships, commitment by Management, strategic planning, operations and assets, or interdependent systems. </v>
      </c>
      <c r="F54" s="151">
        <f>VLOOKUP(B54,'3. Develop &amp; implement actions'!A:F,6,FALSE)</f>
        <v>0</v>
      </c>
      <c r="G54" s="209" t="s">
        <v>760</v>
      </c>
      <c r="H54" s="66" t="str">
        <f>'E. Actions'!$C$10</f>
        <v>Short term</v>
      </c>
      <c r="I54" s="66"/>
      <c r="J54" s="66"/>
      <c r="K54" s="66"/>
      <c r="L54" s="66"/>
    </row>
    <row r="55" spans="1:12" ht="75" x14ac:dyDescent="0.25">
      <c r="A55" s="66" t="s">
        <v>741</v>
      </c>
      <c r="B55" s="158" t="s">
        <v>475</v>
      </c>
      <c r="C55" s="66" t="s">
        <v>66</v>
      </c>
      <c r="D55" s="150" t="str">
        <f>VLOOKUP(B55,'3. Develop &amp; implement actions'!A:F,4,FALSE)</f>
        <v>Have triggers and/or thresholds been determined to guide the timing of actions?</v>
      </c>
      <c r="E55" s="150" t="str">
        <f>VLOOKUP(B55,'3. Develop &amp; implement actions'!A:F,5,FALSE)</f>
        <v>Not all actions can or should be implemented immediately. Triggers and thresholds can serve as indicators for when to implement actions, by signalling when external conditions are changing and risks or opportunities may be imminent (i.e. triggers), or signalling when conditions have exceeded acceptable levels and an intervention is necessary (i.e. thresholds). Setting triggers or thresholds inform the ongoing monitoring and evaluation of actions (as discussed in Step 4).</v>
      </c>
      <c r="F55" s="151">
        <f>VLOOKUP(B55,'3. Develop &amp; implement actions'!A:F,6,FALSE)</f>
        <v>0</v>
      </c>
      <c r="G55" s="209" t="s">
        <v>761</v>
      </c>
      <c r="H55" s="66" t="str">
        <f>'E. Actions'!$C$10</f>
        <v>Short term</v>
      </c>
      <c r="I55" s="66"/>
      <c r="J55" s="66"/>
      <c r="K55" s="66"/>
      <c r="L55" s="66"/>
    </row>
    <row r="56" spans="1:12" ht="75" x14ac:dyDescent="0.25">
      <c r="A56" s="66" t="s">
        <v>741</v>
      </c>
      <c r="B56" s="158" t="s">
        <v>124</v>
      </c>
      <c r="C56" s="66" t="s">
        <v>73</v>
      </c>
      <c r="D56" s="150" t="str">
        <f>VLOOKUP(B56,'3. Develop &amp; implement actions'!A:F,4,FALSE)</f>
        <v>Has the cost of implementing actions been mainstreamed within annual budgeting activities and investment cycles?</v>
      </c>
      <c r="E56" s="150" t="str">
        <f>VLOOKUP(B56,'3. Develop &amp; implement actions'!A:F,5,FALSE)</f>
        <v xml:space="preserve">Are adaptation costs included in the organisation’s annual budgeting process? Do actions inform the timing and allocation of investment for future assets and operational upgrades? Mainstreaming these costs may help secure sustainable funding and demonstrate a long-term commitment to adaptation.
Relates to (S7a) disclosure requirement </v>
      </c>
      <c r="F56" s="151">
        <f>VLOOKUP(B56,'3. Develop &amp; implement actions'!A:F,6,FALSE)</f>
        <v>0</v>
      </c>
      <c r="G56" s="158" t="s">
        <v>762</v>
      </c>
      <c r="H56" s="66" t="str">
        <f>'E. Actions'!$C$11</f>
        <v>Medium term</v>
      </c>
      <c r="I56" s="66"/>
      <c r="J56" s="66"/>
      <c r="K56" s="66"/>
      <c r="L56" s="66"/>
    </row>
    <row r="57" spans="1:12" ht="112.5" x14ac:dyDescent="0.25">
      <c r="A57" s="66" t="s">
        <v>741</v>
      </c>
      <c r="B57" s="158" t="s">
        <v>125</v>
      </c>
      <c r="C57" s="66" t="s">
        <v>73</v>
      </c>
      <c r="D57" s="150" t="str">
        <f>VLOOKUP(B57,'3. Develop &amp; implement actions'!A:F,4,FALSE)</f>
        <v>Have joint actions with external stakeholders been identified and implemented to increase the impact of the business’s activities and improve the broader precinct or community’s resilience (e.g. coordination with local council and emergency management services; collaboration with First Nations peoples; designation of the asset as an emergency shelter location)?</v>
      </c>
      <c r="E57" s="150" t="str">
        <f>VLOOKUP(B57,'3. Develop &amp; implement actions'!A:F,5,FALSE)</f>
        <v>Collaborative initiatives with external stakeholders could include formal arrangements with local councils, emergency services, or First Nations groups, such as emergency shelter designations, joint response planning, or shared adaptation initiatives. Evidence might include MOUs, joint project documentation, or community resilience planning materials. Consider whether initiatives have moved beyond planning to actual implementation and show clear community benefits.
A 'Partially' rating might indicate initiatives are planned or in early stages, while a 'Yes' would demonstrate multiple implemented actions with clear evidence of community benefits.</v>
      </c>
      <c r="F57" s="151" t="str">
        <f>VLOOKUP(B57,'3. Develop &amp; implement actions'!A:F,6,FALSE)</f>
        <v>Yes</v>
      </c>
      <c r="G57" s="158" t="s">
        <v>387</v>
      </c>
      <c r="H57" s="66" t="str">
        <f>'E. Actions'!$C$12</f>
        <v>Long term</v>
      </c>
      <c r="I57" s="66"/>
      <c r="J57" s="66"/>
      <c r="K57" s="66"/>
      <c r="L57" s="66"/>
    </row>
    <row r="58" spans="1:12" ht="75" x14ac:dyDescent="0.25">
      <c r="A58" s="66" t="s">
        <v>741</v>
      </c>
      <c r="B58" s="158" t="s">
        <v>126</v>
      </c>
      <c r="C58" s="66" t="s">
        <v>73</v>
      </c>
      <c r="D58" s="150" t="str">
        <f>VLOOKUP(B58,'3. Develop &amp; implement actions'!A:F,4,FALSE)</f>
        <v xml:space="preserve">Have more detailed cost estimates or modelling of proposed actions been completed? </v>
      </c>
      <c r="E58" s="150" t="str">
        <f>VLOOKUP(B58,'3. Develop &amp; implement actions'!A:F,5,FALSE)</f>
        <v>Verify whether detailed cost estimates exist for proposed actions. This should include both capital and operational expenditure, maintenance costs, and consideration of long-term financial implications. The calculations should be documented and include assumptions used in the cost estimation process.
Relates to (S11) and (S12) disclosure requirements</v>
      </c>
      <c r="F58" s="151">
        <f>VLOOKUP(B58,'3. Develop &amp; implement actions'!A:F,6,FALSE)</f>
        <v>0</v>
      </c>
      <c r="G58" s="209" t="s">
        <v>525</v>
      </c>
      <c r="H58" s="66" t="str">
        <f>'E. Actions'!$C$12</f>
        <v>Long term</v>
      </c>
      <c r="I58" s="66"/>
      <c r="J58" s="66"/>
      <c r="K58" s="66"/>
      <c r="L58" s="66"/>
    </row>
    <row r="59" spans="1:12" ht="100" x14ac:dyDescent="0.25">
      <c r="A59" s="66" t="s">
        <v>741</v>
      </c>
      <c r="B59" s="158" t="s">
        <v>498</v>
      </c>
      <c r="C59" s="66" t="s">
        <v>73</v>
      </c>
      <c r="D59" s="150" t="str">
        <f>VLOOKUP(B59,'3. Develop &amp; implement actions'!A:F,4,FALSE)</f>
        <v>Have future resourcing needs, training and other internal support mechanisms been sufficiently allocated to implement actions and continuously review action planning within the organisation?</v>
      </c>
      <c r="E59" s="150" t="str">
        <f>VLOOKUP(B59,'3. Develop &amp; implement actions'!A:F,5,FALSE)</f>
        <v>To ensure the continued success of any adaptation plan and its actions, there needs to be sufficient allocation of human and capital resources, internal endorsement and accountability, and flexibility to respond to adaptation needs that may evolve as climatic conditions and drivers change. Demonstrating sufficient resource allocation also forms part of disclosure requirements to show that any planned responses to climate-related risks and opportunities have the appropriate backing for successful implementation.
Relates to (S8) disclosure requirement</v>
      </c>
      <c r="F59" s="151">
        <f>VLOOKUP(B59,'3. Develop &amp; implement actions'!A:F,6,FALSE)</f>
        <v>0</v>
      </c>
      <c r="G59" s="209" t="s">
        <v>763</v>
      </c>
      <c r="H59" s="66" t="str">
        <f>'E. Actions'!$C$11</f>
        <v>Medium term</v>
      </c>
      <c r="I59" s="66"/>
      <c r="J59" s="66"/>
      <c r="K59" s="66"/>
      <c r="L59" s="66"/>
    </row>
    <row r="60" spans="1:12" ht="37.5" x14ac:dyDescent="0.25">
      <c r="A60" s="66" t="s">
        <v>742</v>
      </c>
      <c r="B60" s="158" t="s">
        <v>129</v>
      </c>
      <c r="C60" s="66" t="s">
        <v>49</v>
      </c>
      <c r="D60" s="150" t="str">
        <f>VLOOKUP(B60,'4. M,E,R,I actions'!A:F,4,FALSE)</f>
        <v>Are records of historical performance for climate-related issues available to allow trend analysis?</v>
      </c>
      <c r="E60" s="150" t="str">
        <f>VLOOKUP(B60,'4. M,E,R,I actions'!A:F,5,FALSE)</f>
        <v>A Partial response might indicate that there is historical trend data being collated but not analysed.</v>
      </c>
      <c r="F60" s="151" t="str">
        <f>VLOOKUP(B60,'4. M,E,R,I actions'!A:F,6,FALSE)</f>
        <v>Yes</v>
      </c>
      <c r="G60" s="158" t="s">
        <v>388</v>
      </c>
      <c r="H60" s="66" t="str">
        <f>'E. Actions'!$C$9</f>
        <v>Imminent</v>
      </c>
      <c r="I60" s="66"/>
      <c r="J60" s="66"/>
      <c r="K60" s="66"/>
      <c r="L60" s="66"/>
    </row>
    <row r="61" spans="1:12" ht="62.5" x14ac:dyDescent="0.25">
      <c r="A61" s="66" t="s">
        <v>742</v>
      </c>
      <c r="B61" s="158" t="s">
        <v>490</v>
      </c>
      <c r="C61" s="66" t="s">
        <v>49</v>
      </c>
      <c r="D61" s="150" t="str">
        <f>VLOOKUP(B61,'4. M,E,R,I actions'!A:F,4,FALSE)</f>
        <v>Does the organisations review the presence or onset of climate-related risks after major events?</v>
      </c>
      <c r="E61" s="150" t="str">
        <f>VLOOKUP(B61,'4. M,E,R,I actions'!A:F,5,FALSE)</f>
        <v>There is general awareness that climate-related risks can emerge during major events and existing known risks can be exacerbated by climate change. The organisation reviews its risk register after major events to determine if risk profiles have changed or should be reassessed.</v>
      </c>
      <c r="F61" s="151" t="str">
        <f>VLOOKUP(B61,'4. M,E,R,I actions'!A:F,6,FALSE)</f>
        <v>Yes</v>
      </c>
      <c r="G61" s="209" t="s">
        <v>526</v>
      </c>
      <c r="H61" s="66" t="str">
        <f>'E. Actions'!$C$9</f>
        <v>Imminent</v>
      </c>
      <c r="I61" s="66"/>
      <c r="J61" s="66"/>
      <c r="K61" s="66"/>
      <c r="L61" s="66"/>
    </row>
    <row r="62" spans="1:12" ht="50" x14ac:dyDescent="0.25">
      <c r="A62" s="66" t="s">
        <v>742</v>
      </c>
      <c r="B62" s="158" t="s">
        <v>132</v>
      </c>
      <c r="C62" s="66" t="s">
        <v>52</v>
      </c>
      <c r="D62" s="150" t="str">
        <f>VLOOKUP(B62,'4. M,E,R,I actions'!A:F,4,FALSE)</f>
        <v>Is there a process for internally communicating and disseminating information about climate-related risks and opportunities and adaptation activities?</v>
      </c>
      <c r="E62" s="150" t="str">
        <f>VLOOKUP(B62,'4. M,E,R,I actions'!A:F,5,FALSE)</f>
        <v>A Partial response may include limited or informal processes and a Yes a would be the existence of a formal process. What are the main channels and who handles them?</v>
      </c>
      <c r="F62" s="151" t="str">
        <f>VLOOKUP(B62,'4. M,E,R,I actions'!A:F,6,FALSE)</f>
        <v>P1- Partial</v>
      </c>
      <c r="G62" s="158" t="s">
        <v>389</v>
      </c>
      <c r="H62" s="66" t="str">
        <f>'E. Actions'!$C$10</f>
        <v>Short term</v>
      </c>
      <c r="I62" s="66"/>
      <c r="J62" s="66"/>
      <c r="K62" s="66"/>
      <c r="L62" s="66"/>
    </row>
    <row r="63" spans="1:12" ht="37.5" x14ac:dyDescent="0.25">
      <c r="A63" s="66" t="s">
        <v>742</v>
      </c>
      <c r="B63" s="158" t="s">
        <v>134</v>
      </c>
      <c r="C63" s="66" t="s">
        <v>52</v>
      </c>
      <c r="D63" s="150" t="str">
        <f>VLOOKUP(B63,'4. M,E,R,I actions'!A:F,4,FALSE)</f>
        <v>Is there a commitment to periodically review climate adaptation measures?</v>
      </c>
      <c r="E63" s="150" t="str">
        <f>VLOOKUP(B63,'4. M,E,R,I actions'!A:F,5,FALSE)</f>
        <v>Is there a formal schedule to regularly review climate adaptation measures to keep them relevant with evolving climate data, risks and opportunities?</v>
      </c>
      <c r="F63" s="151" t="str">
        <f>VLOOKUP(B63,'4. M,E,R,I actions'!A:F,6,FALSE)</f>
        <v>No</v>
      </c>
      <c r="G63" s="158" t="s">
        <v>390</v>
      </c>
      <c r="H63" s="66" t="str">
        <f>'E. Actions'!$C$10</f>
        <v>Short term</v>
      </c>
      <c r="I63" s="66"/>
      <c r="J63" s="66"/>
      <c r="K63" s="66"/>
      <c r="L63" s="66"/>
    </row>
    <row r="64" spans="1:12" ht="37.5" x14ac:dyDescent="0.25">
      <c r="A64" s="66" t="s">
        <v>742</v>
      </c>
      <c r="B64" s="158" t="s">
        <v>135</v>
      </c>
      <c r="C64" s="66" t="s">
        <v>58</v>
      </c>
      <c r="D64" s="150" t="str">
        <f>VLOOKUP(B64,'4. M,E,R,I actions'!A:F,4,FALSE)</f>
        <v xml:space="preserve">Have there been resources allocated to monitor new information regarding climate change impacts and projections? </v>
      </c>
      <c r="E64" s="150" t="str">
        <f>VLOOKUP(B64,'4. M,E,R,I actions'!A:F,5,FALSE)</f>
        <v xml:space="preserve">Dedicates resources such as funding or personnel to stay informed on climate change developments. </v>
      </c>
      <c r="F64" s="151" t="str">
        <f>VLOOKUP(B64,'4. M,E,R,I actions'!A:F,6,FALSE)</f>
        <v>P1- Partial</v>
      </c>
      <c r="G64" s="158" t="s">
        <v>391</v>
      </c>
      <c r="H64" s="66" t="str">
        <f>'E. Actions'!$C$10</f>
        <v>Short term</v>
      </c>
      <c r="I64" s="66"/>
      <c r="J64" s="66"/>
      <c r="K64" s="66"/>
      <c r="L64" s="66"/>
    </row>
    <row r="65" spans="1:12" ht="137.5" x14ac:dyDescent="0.25">
      <c r="A65" s="66" t="s">
        <v>742</v>
      </c>
      <c r="B65" s="158" t="s">
        <v>138</v>
      </c>
      <c r="C65" s="66" t="s">
        <v>58</v>
      </c>
      <c r="D65" s="150" t="str">
        <f>VLOOKUP(B65,'4. M,E,R,I actions'!A:F,4,FALSE)</f>
        <v xml:space="preserve">Have indicators and metrics been identified to measure and manage priority climate-related risks and opportunities? </v>
      </c>
      <c r="E65" s="150" t="str">
        <f>VLOOKUP(B65,'4. M,E,R,I actions'!A:F,5,FALSE)</f>
        <v>Indicators are the things that can be measured to monitor how effective an action is to respond to climate-related risks and opportunities, and metrics are the quantifiable data that is measured. Indicators and metrics should be developed to be relevant and decision useful, consistent and comparable, industry aligned and transparent. Indicators must be able to measure the baseline state of the value before you implement the action, the intended outcome of the action and progress towards the intended outcome. Specific metrics to track priority climate risks and opportunities and adaptation effectiveness might include indicators like frequency of climate-related incidents or tracking operational disruptions due to extreme weather and monitoring adaptation project progress.
Relates to (MT5) disclosure requirement</v>
      </c>
      <c r="F65" s="151" t="str">
        <f>VLOOKUP(B65,'4. M,E,R,I actions'!A:F,6,FALSE)</f>
        <v>P1- Partial</v>
      </c>
      <c r="G65" s="209" t="s">
        <v>764</v>
      </c>
      <c r="H65" s="66" t="str">
        <f>'E. Actions'!$C$11</f>
        <v>Medium term</v>
      </c>
      <c r="I65" s="66"/>
      <c r="J65" s="66"/>
      <c r="K65" s="66"/>
      <c r="L65" s="66"/>
    </row>
    <row r="66" spans="1:12" ht="125" x14ac:dyDescent="0.25">
      <c r="A66" s="66" t="s">
        <v>742</v>
      </c>
      <c r="B66" s="158" t="s">
        <v>139</v>
      </c>
      <c r="C66" s="66" t="s">
        <v>58</v>
      </c>
      <c r="D66" s="150" t="str">
        <f>VLOOKUP(B66,'4. M,E,R,I actions'!A:F,4,FALSE)</f>
        <v xml:space="preserve">Has the organisation set baselines and achievable targets for actions? </v>
      </c>
      <c r="E66" s="150" t="str">
        <f>VLOOKUP(B66,'4. M,E,R,I actions'!A:F,5,FALSE)</f>
        <v>For each value at risk, record your starting point (baseline) using the indicators and metrics you've identified. Baseline data may include social, cultural, environmental and economic factors, depending on your intended outcome. 
Baselines serve as the point from which you will track the progress towards your target. 
Achievable targets should be set to detail the future measurement of your chosen indicators that your action aims to achieve. Targets define what success looks like for the value and each action. 
Relates to (MT6) and (MT7) disclosure requirements</v>
      </c>
      <c r="F66" s="151" t="str">
        <f>VLOOKUP(B66,'4. M,E,R,I actions'!A:F,6,FALSE)</f>
        <v>P1- Partial</v>
      </c>
      <c r="G66" s="209" t="s">
        <v>703</v>
      </c>
      <c r="H66" s="66" t="str">
        <f>'E. Actions'!$C$11</f>
        <v>Medium term</v>
      </c>
      <c r="I66" s="66"/>
      <c r="J66" s="66"/>
      <c r="K66" s="66"/>
      <c r="L66" s="66"/>
    </row>
    <row r="67" spans="1:12" ht="62.5" x14ac:dyDescent="0.25">
      <c r="A67" s="66" t="s">
        <v>742</v>
      </c>
      <c r="B67" s="158" t="s">
        <v>140</v>
      </c>
      <c r="C67" s="66" t="s">
        <v>66</v>
      </c>
      <c r="D67" s="150" t="str">
        <f>VLOOKUP(B67,'4. M,E,R,I actions'!A:F,4,FALSE)</f>
        <v>Have programs to develop skills and capabilities in climate risk and opportunity management been resourced and implemented?</v>
      </c>
      <c r="E67" s="150" t="str">
        <f>VLOOKUP(B67,'4. M,E,R,I actions'!A:F,5,FALSE)</f>
        <v>Have formal training programs, capability development initiatives, or professional development activities focused on climate risk management have been established and funded. Evidence could include training materials, attendance records and evaluation of learning outcomes. Consider both technical skills and general climate risk awareness training.</v>
      </c>
      <c r="F67" s="151">
        <f>VLOOKUP(B67,'4. M,E,R,I actions'!A:F,6,FALSE)</f>
        <v>0</v>
      </c>
      <c r="G67" s="158" t="s">
        <v>392</v>
      </c>
      <c r="H67" s="66" t="str">
        <f>'E. Actions'!$C$11</f>
        <v>Medium term</v>
      </c>
      <c r="I67" s="66"/>
      <c r="J67" s="66"/>
      <c r="K67" s="66"/>
      <c r="L67" s="66"/>
    </row>
    <row r="68" spans="1:12" ht="100" x14ac:dyDescent="0.25">
      <c r="A68" s="66" t="s">
        <v>742</v>
      </c>
      <c r="B68" s="158" t="s">
        <v>142</v>
      </c>
      <c r="C68" s="66" t="s">
        <v>66</v>
      </c>
      <c r="D68" s="150" t="str">
        <f>VLOOKUP(B68,'4. M,E,R,I actions'!A:F,4,FALSE)</f>
        <v>Have metrics and systems been put in place for monitoring implementation and performance of actions that respond to climate-related risks and opportunities?</v>
      </c>
      <c r="E68" s="150" t="str">
        <f>VLOOKUP(B68,'4. M,E,R,I actions'!A:F,5,FALSE)</f>
        <v>Metrics are the agreed measures that will indicate change, and baselines where appropriate. Metrics should be developed to be relevant and decision useful, consistent and comparable, industry aligned and transparent. Systems could include reporting dashboards or regular performance evaluations that provide quarterly progress reports to management. Monitoring and evaluation of actions should ideally be documented via a plan, which includes clear performance metrics or indicators.
Relates to (MT5) disclosure requirement</v>
      </c>
      <c r="F68" s="151">
        <f>VLOOKUP(B68,'4. M,E,R,I actions'!A:F,6,FALSE)</f>
        <v>0</v>
      </c>
      <c r="G68" s="209" t="s">
        <v>765</v>
      </c>
      <c r="H68" s="66" t="str">
        <f>'E. Actions'!$C$11</f>
        <v>Medium term</v>
      </c>
      <c r="I68" s="66"/>
      <c r="J68" s="66"/>
      <c r="K68" s="66"/>
      <c r="L68" s="66"/>
    </row>
    <row r="69" spans="1:12" ht="50" x14ac:dyDescent="0.25">
      <c r="A69" s="66" t="s">
        <v>742</v>
      </c>
      <c r="B69" s="158" t="s">
        <v>143</v>
      </c>
      <c r="C69" s="66" t="s">
        <v>66</v>
      </c>
      <c r="D69" s="150" t="str">
        <f>VLOOKUP(B69,'4. M,E,R,I actions'!A:F,4,FALSE)</f>
        <v>Are climate risks and opportunities and actions to respond to these risks and opportunities communicated/disclosed as part of the organisation's annual reporting activities?</v>
      </c>
      <c r="E69" s="150" t="str">
        <f>VLOOKUP(B69,'4. M,E,R,I actions'!A:F,5,FALSE)</f>
        <v>See TPG24-33 Reporting framework for first year climate-related financial disclosures for first year mandatory reporting entities and minimum content requirements. It also provides suggestions on how entities should approach their disclosures.</v>
      </c>
      <c r="F69" s="151">
        <f>VLOOKUP(B69,'4. M,E,R,I actions'!A:F,6,FALSE)</f>
        <v>0</v>
      </c>
      <c r="G69" s="158" t="s">
        <v>766</v>
      </c>
      <c r="H69" s="66" t="str">
        <f>'E. Actions'!$C$11</f>
        <v>Medium term</v>
      </c>
      <c r="I69" s="66"/>
      <c r="J69" s="66"/>
      <c r="K69" s="66"/>
      <c r="L69" s="66"/>
    </row>
    <row r="70" spans="1:12" ht="62.5" x14ac:dyDescent="0.25">
      <c r="A70" s="66" t="s">
        <v>742</v>
      </c>
      <c r="B70" s="158" t="s">
        <v>420</v>
      </c>
      <c r="C70" s="66" t="s">
        <v>66</v>
      </c>
      <c r="D70" s="150" t="str">
        <f>VLOOKUP(B70,'4. M,E,R,I actions'!A:F,4,FALSE)</f>
        <v xml:space="preserve">Is there integrated consideration of climate-related risks and opportunities into existing monitoring and reporting systems at the enterprise level? </v>
      </c>
      <c r="E70" s="150" t="str">
        <f>VLOOKUP(B70,'4. M,E,R,I actions'!A:F,5,FALSE)</f>
        <v>For risks and adaptation plans at the enterprise level, the frequency of monitoring should align with the organisation’s broader risk management processes. 
Relates to (R3) disclosure requirement</v>
      </c>
      <c r="F70" s="151">
        <f>VLOOKUP(B70,'4. M,E,R,I actions'!A:F,6,FALSE)</f>
        <v>0</v>
      </c>
      <c r="G70" s="209" t="s">
        <v>527</v>
      </c>
      <c r="H70" s="66" t="str">
        <f>'E. Actions'!$C$11</f>
        <v>Medium term</v>
      </c>
      <c r="I70" s="66"/>
      <c r="J70" s="66"/>
      <c r="K70" s="66"/>
      <c r="L70" s="66"/>
    </row>
    <row r="71" spans="1:12" ht="62.5" x14ac:dyDescent="0.25">
      <c r="A71" s="66" t="s">
        <v>742</v>
      </c>
      <c r="B71" s="158" t="s">
        <v>421</v>
      </c>
      <c r="C71" s="66" t="s">
        <v>66</v>
      </c>
      <c r="D71" s="150" t="str">
        <f>VLOOKUP(B71,'4. M,E,R,I actions'!A:F,4,FALSE)</f>
        <v>Has the climate change risk and opportunity assessment been updated on a regular basis, and reviews of implementation have been undertaken annually?</v>
      </c>
      <c r="E71" s="150" t="str">
        <f>VLOOKUP(B71,'4. M,E,R,I actions'!A:F,5,FALSE)</f>
        <v xml:space="preserve">Examples of trends or events which may trigger a reassessment include: status and performance of actions, updates to climate-related data including projections and policy or market trends, observed climate events and notable impacts since the last assessment, any changes to the assessment scope such as changes to asset portfolio or operational activities. </v>
      </c>
      <c r="F71" s="151">
        <f>VLOOKUP(B71,'4. M,E,R,I actions'!A:F,6,FALSE)</f>
        <v>0</v>
      </c>
      <c r="G71" s="209" t="s">
        <v>767</v>
      </c>
      <c r="H71" s="66" t="str">
        <f>'E. Actions'!$C$11</f>
        <v>Medium term</v>
      </c>
      <c r="I71" s="66"/>
      <c r="J71" s="66"/>
      <c r="K71" s="66"/>
      <c r="L71" s="66"/>
    </row>
    <row r="72" spans="1:12" ht="87.5" x14ac:dyDescent="0.25">
      <c r="A72" s="66" t="s">
        <v>742</v>
      </c>
      <c r="B72" s="158" t="s">
        <v>422</v>
      </c>
      <c r="C72" s="66" t="s">
        <v>66</v>
      </c>
      <c r="D72" s="150" t="str">
        <f>VLOOKUP(B72,'4. M,E,R,I actions'!A:F,4,FALSE)</f>
        <v>Is there a formalised process to track progress against targets and monitor performance of actions?</v>
      </c>
      <c r="E72" s="150" t="str">
        <f>VLOOKUP(B72,'4. M,E,R,I actions'!A:F,5,FALSE)</f>
        <v>Targets will demonstrate success and should be developed to be clear and measurable, relevant and achievable, forward looking and linked to strategy. A formalised process for tracking the progress of targets means the relevant stakeholders can be aware of any obstacles, or delays, which would hinder the achievement of targets. Both metrics and targets should be regularly reviewed. 
Relates to (MT8) disclosure requirement</v>
      </c>
      <c r="F72" s="151" t="str">
        <f>VLOOKUP(B72,'4. M,E,R,I actions'!A:F,6,FALSE)</f>
        <v>Yes</v>
      </c>
      <c r="G72" s="209" t="s">
        <v>528</v>
      </c>
      <c r="H72" s="66" t="str">
        <f>'E. Actions'!$C$11</f>
        <v>Medium term</v>
      </c>
      <c r="I72" s="66"/>
      <c r="J72" s="66"/>
      <c r="K72" s="66"/>
      <c r="L72" s="66"/>
    </row>
    <row r="73" spans="1:12" ht="75" x14ac:dyDescent="0.25">
      <c r="A73" s="66" t="s">
        <v>742</v>
      </c>
      <c r="B73" s="66" t="s">
        <v>145</v>
      </c>
      <c r="C73" s="66" t="s">
        <v>73</v>
      </c>
      <c r="D73" s="150" t="str">
        <f>VLOOKUP(B73,'4. M,E,R,I actions'!A:F,4,FALSE)</f>
        <v>Are climate risk performance measures (e.g. targets) monitored, reviewed and integrated into public reporting?</v>
      </c>
      <c r="E73" s="150" t="str">
        <f>VLOOKUP(B73,'4. M,E,R,I actions'!A:F,5,FALSE)</f>
        <v>Organisations should use the climate-related indicators, metrics and targets to inform future organisational planning, strategies, policies and future investment decisions. Again see TPG24-33 Reporting framework for first year mandatory reporting content requirements and guidance.
Relates to (MT8) disclosure requirement</v>
      </c>
      <c r="F73" s="151">
        <f>VLOOKUP(B73,'4. M,E,R,I actions'!A:F,6,FALSE)</f>
        <v>0</v>
      </c>
      <c r="G73" s="158" t="s">
        <v>393</v>
      </c>
      <c r="H73" s="66" t="str">
        <f>'E. Actions'!$C$12</f>
        <v>Long term</v>
      </c>
      <c r="I73" s="66"/>
      <c r="J73" s="66"/>
      <c r="K73" s="66"/>
      <c r="L73" s="66"/>
    </row>
    <row r="74" spans="1:12" ht="50" x14ac:dyDescent="0.25">
      <c r="A74" s="66" t="s">
        <v>742</v>
      </c>
      <c r="B74" s="66" t="s">
        <v>147</v>
      </c>
      <c r="C74" s="66" t="s">
        <v>73</v>
      </c>
      <c r="D74" s="150" t="str">
        <f>VLOOKUP(B74,'4. M,E,R,I actions'!A:F,4,FALSE)</f>
        <v>Is there coordination across organisations with shared or interdependent risks and opportunities to monitor implementation of actions?</v>
      </c>
      <c r="E74" s="150" t="str">
        <f>VLOOKUP(B74,'4. M,E,R,I actions'!A:F,5,FALSE)</f>
        <v>Collaborators might include other government agencies, suppliers, local government, industry peers, etc who have interconnected risks. Coordination will help align adaptation efforts, share resources, and monitor climate-related risk management actions.</v>
      </c>
      <c r="F74" s="151">
        <f>VLOOKUP(B74,'4. M,E,R,I actions'!A:F,6,FALSE)</f>
        <v>0</v>
      </c>
      <c r="G74" s="158" t="s">
        <v>768</v>
      </c>
      <c r="H74" s="66" t="str">
        <f>'E. Actions'!$C$12</f>
        <v>Long term</v>
      </c>
      <c r="I74" s="66"/>
      <c r="J74" s="66"/>
      <c r="K74" s="66"/>
      <c r="L74" s="66"/>
    </row>
    <row r="75" spans="1:12" ht="62.5" x14ac:dyDescent="0.25">
      <c r="A75" s="66" t="s">
        <v>742</v>
      </c>
      <c r="B75" s="66" t="s">
        <v>445</v>
      </c>
      <c r="C75" s="66" t="s">
        <v>73</v>
      </c>
      <c r="D75" s="150" t="str">
        <f>VLOOKUP(B75,'4. M,E,R,I actions'!A:F,4,FALSE)</f>
        <v>Are monitoring results and insights used to improve future responses, processes and assessments, with learning shared across organisational units/departments?</v>
      </c>
      <c r="E75" s="150" t="str">
        <f>VLOOKUP(B75,'4. M,E,R,I actions'!A:F,5,FALSE)</f>
        <v>Insights will be gained from reviewing relevant indicators, metrics and targets associated with climate-related risks and opportunities, and their associated actions. Advanced organisations can use these insights to continually improve, exchanging lessons learned, noting what worked, what didn't, and why, and updating climate risk management practices accordingly.</v>
      </c>
      <c r="F75" s="151">
        <f>VLOOKUP(B75,'4. M,E,R,I actions'!A:F,6,FALSE)</f>
        <v>0</v>
      </c>
      <c r="G75" s="278" t="s">
        <v>769</v>
      </c>
      <c r="H75" s="66" t="str">
        <f>'E. Actions'!$C$12</f>
        <v>Long term</v>
      </c>
      <c r="I75" s="66"/>
      <c r="J75" s="66"/>
      <c r="K75" s="66"/>
      <c r="L75" s="66"/>
    </row>
  </sheetData>
  <autoFilter ref="A1:L75" xr:uid="{479EA833-972A-4F67-8C26-DC33F231710A}"/>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942E6-D2F1-44E0-85C5-DCDA0E311918}">
  <sheetPr codeName="Sheet13">
    <tabColor theme="1" tint="4.9989318521683403E-2"/>
  </sheetPr>
  <dimension ref="A1:J31"/>
  <sheetViews>
    <sheetView workbookViewId="0">
      <selection activeCell="E12" sqref="E12"/>
    </sheetView>
  </sheetViews>
  <sheetFormatPr defaultRowHeight="12.5" x14ac:dyDescent="0.25"/>
  <cols>
    <col min="1" max="1" width="51" customWidth="1"/>
    <col min="2" max="2" width="28" customWidth="1"/>
    <col min="3" max="3" width="6.54296875" customWidth="1"/>
    <col min="4" max="4" width="28.54296875" bestFit="1" customWidth="1"/>
    <col min="5" max="5" width="21" bestFit="1" customWidth="1"/>
    <col min="6" max="6" width="27.26953125" bestFit="1" customWidth="1"/>
    <col min="7" max="7" width="13.26953125" bestFit="1" customWidth="1"/>
    <col min="8" max="8" width="21" bestFit="1" customWidth="1"/>
    <col min="9" max="9" width="21" customWidth="1"/>
    <col min="10" max="10" width="19.453125" bestFit="1" customWidth="1"/>
    <col min="11" max="11" width="6" customWidth="1"/>
    <col min="12" max="12" width="5.26953125" customWidth="1"/>
    <col min="13" max="13" width="5.1796875" customWidth="1"/>
    <col min="14" max="24" width="5.26953125" customWidth="1"/>
    <col min="25" max="25" width="8.1796875" customWidth="1"/>
    <col min="26" max="31" width="5.26953125" customWidth="1"/>
    <col min="32" max="32" width="10.81640625" customWidth="1"/>
    <col min="33" max="33" width="13.453125" customWidth="1"/>
  </cols>
  <sheetData>
    <row r="1" spans="1:10" ht="13" x14ac:dyDescent="0.3">
      <c r="A1" s="279" t="s">
        <v>561</v>
      </c>
      <c r="B1" s="172"/>
      <c r="D1" s="279" t="s">
        <v>562</v>
      </c>
      <c r="E1" s="172"/>
      <c r="F1" s="172"/>
      <c r="G1" s="172"/>
      <c r="H1" s="172"/>
      <c r="I1" s="172"/>
      <c r="J1" s="172"/>
    </row>
    <row r="2" spans="1:10" ht="13" x14ac:dyDescent="0.3">
      <c r="E2" s="413" t="s">
        <v>568</v>
      </c>
      <c r="F2" s="413"/>
      <c r="G2" s="413"/>
      <c r="H2" s="413" t="s">
        <v>569</v>
      </c>
      <c r="I2" s="413"/>
      <c r="J2" s="413"/>
    </row>
    <row r="3" spans="1:10" ht="14" x14ac:dyDescent="0.3">
      <c r="A3" s="140" t="s">
        <v>348</v>
      </c>
      <c r="D3" s="2" t="s">
        <v>563</v>
      </c>
      <c r="E3" s="2" t="s">
        <v>564</v>
      </c>
      <c r="F3" s="2" t="s">
        <v>567</v>
      </c>
      <c r="G3" s="2" t="s">
        <v>565</v>
      </c>
      <c r="H3" s="2" t="s">
        <v>564</v>
      </c>
      <c r="I3" s="2" t="s">
        <v>565</v>
      </c>
      <c r="J3" s="2" t="s">
        <v>566</v>
      </c>
    </row>
    <row r="4" spans="1:10" ht="14" x14ac:dyDescent="0.25">
      <c r="A4" s="139" t="s">
        <v>349</v>
      </c>
      <c r="D4" t="str">
        <f>'C. Results'!M33</f>
        <v>4 - M, E, R, I actions</v>
      </c>
      <c r="E4" t="str">
        <f>'C. Results'!R33</f>
        <v>Repeatable</v>
      </c>
      <c r="F4" s="170" cm="1">
        <f t="array" ref="F4">_xlfn.IFS(E4="Fundamental",0.2,E4="Repeatable",0.4,E4="Systematic",0.6,E4="Embedded",0.8,E4="Advanced",1)</f>
        <v>0.4</v>
      </c>
      <c r="G4" s="169">
        <f>'C. Results'!R34</f>
        <v>0.29411764705882354</v>
      </c>
      <c r="H4" s="170">
        <f>IF(G4&lt;=F4,G4,F4)</f>
        <v>0.29411764705882354</v>
      </c>
      <c r="I4" s="170">
        <f>G4-H4</f>
        <v>0</v>
      </c>
      <c r="J4" s="170">
        <f>'C. Results'!R35</f>
        <v>0.4375</v>
      </c>
    </row>
    <row r="5" spans="1:10" ht="14" x14ac:dyDescent="0.25">
      <c r="A5" s="139" t="s">
        <v>350</v>
      </c>
      <c r="D5" t="str">
        <f>'C. Results'!C33</f>
        <v>3 - Develop &amp; implement an action plan</v>
      </c>
      <c r="E5" t="str">
        <f>'C. Results'!H33</f>
        <v>Repeatable</v>
      </c>
      <c r="F5" s="170" cm="1">
        <f t="array" ref="F5">_xlfn.IFS(E5="Fundamental",0.2,E5="Repeatable",0.4,E5="Systematic",0.6,E5="Embedded",0.8,E5="Advanced",1)</f>
        <v>0.4</v>
      </c>
      <c r="G5" s="169">
        <f>'C. Results'!H34</f>
        <v>0.359375</v>
      </c>
      <c r="H5" s="170">
        <f t="shared" ref="H5:H7" si="0">IF(G5&lt;=F5,G5,F5)</f>
        <v>0.359375</v>
      </c>
      <c r="I5" s="170">
        <f t="shared" ref="I5:I7" si="1">G5-H5</f>
        <v>0</v>
      </c>
      <c r="J5" s="170">
        <f>'C. Results'!H35</f>
        <v>0.65625</v>
      </c>
    </row>
    <row r="6" spans="1:10" ht="14" x14ac:dyDescent="0.25">
      <c r="A6" s="139" t="s">
        <v>351</v>
      </c>
      <c r="D6" t="str">
        <f>'C. Results'!M22</f>
        <v>2 - Identify, analyse and evaluate</v>
      </c>
      <c r="E6" t="str">
        <f>'C. Results'!R22</f>
        <v>Systematic</v>
      </c>
      <c r="F6" s="170" cm="1">
        <f t="array" ref="F6">_xlfn.IFS(E6="Fundamental",0.2,E6="Repeatable",0.4,E6="Systematic",0.6,E6="Embedded",0.8,E6="Advanced",1)</f>
        <v>0.6</v>
      </c>
      <c r="G6" s="169">
        <f>'C. Results'!R23</f>
        <v>0.46875</v>
      </c>
      <c r="H6" s="170">
        <f t="shared" si="0"/>
        <v>0.46875</v>
      </c>
      <c r="I6" s="170">
        <f t="shared" si="1"/>
        <v>0</v>
      </c>
      <c r="J6" s="170">
        <f>'C. Results'!R24</f>
        <v>0.75</v>
      </c>
    </row>
    <row r="7" spans="1:10" ht="14" x14ac:dyDescent="0.25">
      <c r="A7" s="139" t="s">
        <v>352</v>
      </c>
      <c r="D7" t="str">
        <f>'C. Results'!C22</f>
        <v>1 -  Establish a foundation</v>
      </c>
      <c r="E7" t="str">
        <f>'C. Results'!H22</f>
        <v>Systematic</v>
      </c>
      <c r="F7" s="170" cm="1">
        <f t="array" ref="F7">_xlfn.IFS(E7="Fundamental",0.2,E7="Repeatable",0.4,E7="Systematic",0.6,E7="Embedded",0.8,E7="Advanced",1)</f>
        <v>0.6</v>
      </c>
      <c r="G7" s="169">
        <f>'C. Results'!H23</f>
        <v>0.63888888888888884</v>
      </c>
      <c r="H7" s="170">
        <f t="shared" si="0"/>
        <v>0.6</v>
      </c>
      <c r="I7" s="170">
        <f t="shared" si="1"/>
        <v>3.8888888888888862E-2</v>
      </c>
      <c r="J7" s="170">
        <f>'C. Results'!H24</f>
        <v>0.88888888888888884</v>
      </c>
    </row>
    <row r="8" spans="1:10" ht="14" x14ac:dyDescent="0.25">
      <c r="A8" s="139" t="s">
        <v>353</v>
      </c>
    </row>
    <row r="9" spans="1:10" ht="14" x14ac:dyDescent="0.25">
      <c r="A9" s="139" t="s">
        <v>354</v>
      </c>
    </row>
    <row r="10" spans="1:10" ht="14" x14ac:dyDescent="0.25">
      <c r="A10" s="139" t="s">
        <v>355</v>
      </c>
    </row>
    <row r="11" spans="1:10" ht="14" x14ac:dyDescent="0.25">
      <c r="A11" s="139" t="s">
        <v>356</v>
      </c>
    </row>
    <row r="12" spans="1:10" ht="14" x14ac:dyDescent="0.25">
      <c r="A12" s="139" t="s">
        <v>357</v>
      </c>
    </row>
    <row r="13" spans="1:10" ht="14" x14ac:dyDescent="0.25">
      <c r="A13" s="139" t="s">
        <v>358</v>
      </c>
    </row>
    <row r="14" spans="1:10" ht="14" x14ac:dyDescent="0.25">
      <c r="A14" s="139" t="s">
        <v>359</v>
      </c>
    </row>
    <row r="15" spans="1:10" ht="14" x14ac:dyDescent="0.25">
      <c r="A15" s="139" t="s">
        <v>360</v>
      </c>
    </row>
    <row r="17" spans="1:2" ht="14" x14ac:dyDescent="0.25">
      <c r="A17" s="140" t="s">
        <v>32</v>
      </c>
    </row>
    <row r="18" spans="1:2" ht="14" x14ac:dyDescent="0.25">
      <c r="A18" s="139" t="s">
        <v>33</v>
      </c>
    </row>
    <row r="19" spans="1:2" ht="14" x14ac:dyDescent="0.25">
      <c r="A19" s="139" t="s">
        <v>361</v>
      </c>
    </row>
    <row r="20" spans="1:2" ht="14" x14ac:dyDescent="0.25">
      <c r="A20" s="139" t="s">
        <v>362</v>
      </c>
    </row>
    <row r="21" spans="1:2" ht="14" x14ac:dyDescent="0.25">
      <c r="A21" s="139" t="s">
        <v>363</v>
      </c>
    </row>
    <row r="22" spans="1:2" ht="14" x14ac:dyDescent="0.25">
      <c r="A22" s="139" t="s">
        <v>364</v>
      </c>
    </row>
    <row r="23" spans="1:2" ht="14" x14ac:dyDescent="0.25">
      <c r="A23" s="139" t="s">
        <v>365</v>
      </c>
    </row>
    <row r="24" spans="1:2" ht="14" x14ac:dyDescent="0.25">
      <c r="A24" s="139" t="s">
        <v>366</v>
      </c>
    </row>
    <row r="27" spans="1:2" ht="14" x14ac:dyDescent="0.25">
      <c r="A27" s="140" t="s">
        <v>560</v>
      </c>
    </row>
    <row r="28" spans="1:2" ht="14" x14ac:dyDescent="0.25">
      <c r="A28" s="139" t="s">
        <v>397</v>
      </c>
      <c r="B28" s="139" t="s">
        <v>401</v>
      </c>
    </row>
    <row r="29" spans="1:2" ht="14" x14ac:dyDescent="0.25">
      <c r="A29" s="139" t="s">
        <v>398</v>
      </c>
      <c r="B29" s="139" t="s">
        <v>402</v>
      </c>
    </row>
    <row r="30" spans="1:2" ht="14" x14ac:dyDescent="0.25">
      <c r="A30" s="139" t="s">
        <v>399</v>
      </c>
      <c r="B30" s="139" t="s">
        <v>403</v>
      </c>
    </row>
    <row r="31" spans="1:2" ht="14" x14ac:dyDescent="0.25">
      <c r="A31" s="139" t="s">
        <v>400</v>
      </c>
      <c r="B31" s="139" t="s">
        <v>404</v>
      </c>
    </row>
  </sheetData>
  <mergeCells count="2">
    <mergeCell ref="E2:G2"/>
    <mergeCell ref="H2:J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466A-A8A3-46DB-8C64-8216B80778A6}">
  <sheetPr codeName="Sheet1">
    <tabColor theme="8" tint="0.79998168889431442"/>
  </sheetPr>
  <dimension ref="A1:Z65"/>
  <sheetViews>
    <sheetView showGridLines="0" workbookViewId="0">
      <selection activeCell="F17" sqref="F17"/>
    </sheetView>
  </sheetViews>
  <sheetFormatPr defaultColWidth="0" defaultRowHeight="12.5" zeroHeight="1" x14ac:dyDescent="0.25"/>
  <cols>
    <col min="1" max="1" width="3.26953125" style="1" customWidth="1"/>
    <col min="2" max="2" width="5.1796875" style="14" bestFit="1" customWidth="1"/>
    <col min="3" max="3" width="25.81640625" customWidth="1"/>
    <col min="4" max="4" width="27.453125" customWidth="1"/>
    <col min="5" max="5" width="23.54296875" style="15" customWidth="1"/>
    <col min="6" max="6" width="23.81640625" style="15" customWidth="1"/>
    <col min="7" max="7" width="34.7265625" customWidth="1"/>
    <col min="8" max="9" width="8.81640625" customWidth="1"/>
    <col min="10" max="10" width="17.7265625" customWidth="1"/>
    <col min="11" max="11" width="6.1796875" customWidth="1"/>
    <col min="12" max="12" width="40.81640625" hidden="1" customWidth="1"/>
    <col min="13" max="26" width="0" hidden="1" customWidth="1"/>
    <col min="27" max="16384" width="8.81640625" hidden="1"/>
  </cols>
  <sheetData>
    <row r="1" spans="1:26" s="1" customFormat="1" ht="96" customHeight="1" x14ac:dyDescent="0.95">
      <c r="A1" s="8"/>
      <c r="B1" s="4"/>
      <c r="C1" s="8"/>
      <c r="D1" s="8"/>
      <c r="E1" s="8"/>
      <c r="F1" s="8"/>
      <c r="G1" s="8"/>
      <c r="H1" s="9"/>
      <c r="I1" s="9"/>
      <c r="J1" s="9"/>
      <c r="K1" s="9"/>
      <c r="L1" s="9"/>
      <c r="M1" s="9"/>
      <c r="N1" s="9"/>
      <c r="O1" s="9"/>
      <c r="P1" s="9"/>
      <c r="Q1" s="9"/>
      <c r="R1" s="9"/>
      <c r="S1" s="9"/>
      <c r="T1" s="9"/>
      <c r="U1" s="9"/>
      <c r="V1" s="9"/>
      <c r="W1" s="9"/>
      <c r="X1" s="9"/>
      <c r="Y1" s="9"/>
      <c r="Z1" s="9"/>
    </row>
    <row r="2" spans="1:26" s="172" customFormat="1" ht="39" customHeight="1" x14ac:dyDescent="0.45">
      <c r="A2" s="171"/>
      <c r="B2" s="173" t="s">
        <v>571</v>
      </c>
      <c r="C2" s="171"/>
      <c r="D2" s="171"/>
      <c r="E2" s="171"/>
      <c r="F2" s="171"/>
      <c r="G2" s="171"/>
      <c r="H2" s="171"/>
      <c r="I2" s="171"/>
      <c r="J2" s="171"/>
      <c r="K2" s="171"/>
      <c r="L2" s="171"/>
      <c r="M2" s="171"/>
      <c r="N2" s="171"/>
      <c r="O2" s="171"/>
      <c r="P2" s="171"/>
      <c r="Q2" s="171"/>
      <c r="R2" s="171"/>
      <c r="S2" s="171"/>
      <c r="T2" s="171"/>
      <c r="U2" s="171"/>
      <c r="V2" s="171"/>
      <c r="W2" s="171"/>
      <c r="X2" s="171"/>
      <c r="Y2" s="171"/>
      <c r="Z2" s="171"/>
    </row>
    <row r="3" spans="1:26" s="1" customFormat="1" ht="16" x14ac:dyDescent="0.45">
      <c r="A3" s="174"/>
      <c r="B3" s="174"/>
      <c r="C3" s="174"/>
      <c r="D3" s="174"/>
      <c r="E3" s="174"/>
      <c r="F3" s="174"/>
      <c r="G3" s="174"/>
      <c r="H3" s="174"/>
      <c r="I3" s="174"/>
      <c r="J3" s="10"/>
      <c r="K3" s="10"/>
      <c r="L3" s="10"/>
      <c r="M3" s="10"/>
      <c r="N3" s="10"/>
      <c r="O3" s="10"/>
      <c r="P3" s="10"/>
      <c r="Q3" s="10"/>
      <c r="R3" s="10"/>
      <c r="S3" s="10"/>
      <c r="T3" s="10"/>
      <c r="U3" s="10"/>
      <c r="V3" s="10"/>
      <c r="W3" s="10"/>
      <c r="X3" s="10"/>
      <c r="Y3" s="10"/>
      <c r="Z3" s="10"/>
    </row>
    <row r="4" spans="1:26" ht="5.25" customHeight="1" x14ac:dyDescent="0.25"/>
    <row r="5" spans="1:26" ht="15.5" x14ac:dyDescent="0.35">
      <c r="C5" s="196" t="s">
        <v>583</v>
      </c>
      <c r="E5"/>
      <c r="F5" s="16" t="s">
        <v>0</v>
      </c>
    </row>
    <row r="6" spans="1:26" ht="63" customHeight="1" thickBot="1" x14ac:dyDescent="0.3">
      <c r="C6" s="286" t="s">
        <v>584</v>
      </c>
      <c r="D6" s="287"/>
      <c r="E6" s="17"/>
      <c r="F6" s="288" t="s">
        <v>776</v>
      </c>
      <c r="G6" s="289"/>
    </row>
    <row r="7" spans="1:26" ht="13.5" thickBot="1" x14ac:dyDescent="0.35">
      <c r="C7" s="18" t="s">
        <v>1</v>
      </c>
      <c r="D7" s="19"/>
      <c r="E7" s="20"/>
      <c r="F7" s="18" t="s">
        <v>2</v>
      </c>
      <c r="G7" s="19"/>
    </row>
    <row r="8" spans="1:26" ht="13.5" thickBot="1" x14ac:dyDescent="0.3">
      <c r="C8" s="18" t="s">
        <v>572</v>
      </c>
      <c r="D8" s="19"/>
      <c r="E8"/>
      <c r="F8" s="18" t="s">
        <v>3</v>
      </c>
      <c r="G8" s="19"/>
    </row>
    <row r="9" spans="1:26" ht="13.5" thickBot="1" x14ac:dyDescent="0.3">
      <c r="C9" s="18" t="s">
        <v>4</v>
      </c>
      <c r="D9" s="19"/>
      <c r="E9"/>
      <c r="F9" s="18" t="s">
        <v>5</v>
      </c>
      <c r="G9" s="21"/>
    </row>
    <row r="10" spans="1:26" ht="19.5" customHeight="1" thickBot="1" x14ac:dyDescent="0.3">
      <c r="C10" s="18" t="s">
        <v>6</v>
      </c>
      <c r="D10" s="19"/>
      <c r="E10"/>
      <c r="F10" s="22" t="s">
        <v>7</v>
      </c>
      <c r="G10" s="21"/>
    </row>
    <row r="11" spans="1:26" x14ac:dyDescent="0.25">
      <c r="E11"/>
    </row>
    <row r="12" spans="1:26" ht="15.5" x14ac:dyDescent="0.35">
      <c r="C12" s="196" t="s">
        <v>582</v>
      </c>
      <c r="E12"/>
    </row>
    <row r="13" spans="1:26" ht="41.25" customHeight="1" x14ac:dyDescent="0.4">
      <c r="C13" s="286" t="s">
        <v>581</v>
      </c>
      <c r="D13" s="286"/>
      <c r="E13" s="286"/>
      <c r="F13" s="286"/>
      <c r="H13" s="149"/>
    </row>
    <row r="14" spans="1:26" ht="26.25" customHeight="1" thickBot="1" x14ac:dyDescent="0.3">
      <c r="C14" s="317" t="s">
        <v>580</v>
      </c>
      <c r="D14" s="317"/>
      <c r="E14" s="317"/>
      <c r="F14" s="317"/>
    </row>
    <row r="15" spans="1:26" ht="13.5" thickBot="1" x14ac:dyDescent="0.3">
      <c r="C15" s="23" t="s">
        <v>8</v>
      </c>
      <c r="D15" s="23" t="s">
        <v>573</v>
      </c>
      <c r="E15" s="23" t="s">
        <v>9</v>
      </c>
      <c r="F15" s="23" t="s">
        <v>10</v>
      </c>
      <c r="G15" s="15"/>
    </row>
    <row r="16" spans="1:26" ht="39" x14ac:dyDescent="0.25">
      <c r="C16" s="195" t="s">
        <v>11</v>
      </c>
      <c r="D16" s="194" t="s">
        <v>453</v>
      </c>
      <c r="E16" s="194" t="s">
        <v>12</v>
      </c>
      <c r="F16" s="195" t="s">
        <v>13</v>
      </c>
      <c r="G16" s="15"/>
    </row>
    <row r="17" spans="2:7" x14ac:dyDescent="0.25">
      <c r="C17" s="24"/>
      <c r="D17" s="24"/>
      <c r="E17" s="24"/>
      <c r="F17" s="24"/>
      <c r="G17" s="15"/>
    </row>
    <row r="18" spans="2:7" x14ac:dyDescent="0.25">
      <c r="C18" s="24"/>
      <c r="D18" s="24"/>
      <c r="E18" s="24"/>
      <c r="F18" s="24"/>
      <c r="G18" s="15"/>
    </row>
    <row r="19" spans="2:7" x14ac:dyDescent="0.25">
      <c r="C19" s="24"/>
      <c r="D19" s="24"/>
      <c r="E19" s="24"/>
      <c r="F19" s="24"/>
      <c r="G19" s="15"/>
    </row>
    <row r="20" spans="2:7" ht="13" x14ac:dyDescent="0.3">
      <c r="C20" s="25" t="s">
        <v>14</v>
      </c>
      <c r="D20" s="25"/>
      <c r="E20" s="24"/>
      <c r="F20" s="24"/>
      <c r="G20" s="15"/>
    </row>
    <row r="21" spans="2:7" x14ac:dyDescent="0.25"/>
    <row r="22" spans="2:7" ht="35.15" customHeight="1" x14ac:dyDescent="0.25">
      <c r="B22" s="26"/>
      <c r="C22" s="192" t="s">
        <v>15</v>
      </c>
      <c r="D22" s="27"/>
      <c r="E22" s="28"/>
      <c r="F22" s="28"/>
      <c r="G22" s="29"/>
    </row>
    <row r="23" spans="2:7" x14ac:dyDescent="0.25">
      <c r="B23" s="26"/>
      <c r="C23" s="316" t="s">
        <v>574</v>
      </c>
      <c r="D23" s="316"/>
      <c r="E23" s="316"/>
      <c r="F23" s="316"/>
      <c r="G23" s="316"/>
    </row>
    <row r="24" spans="2:7" x14ac:dyDescent="0.25">
      <c r="B24" s="26"/>
      <c r="C24" s="316"/>
      <c r="D24" s="316"/>
      <c r="E24" s="316"/>
      <c r="F24" s="316"/>
      <c r="G24" s="316"/>
    </row>
    <row r="25" spans="2:7" ht="19.5" customHeight="1" x14ac:dyDescent="0.25">
      <c r="B25" s="26"/>
      <c r="C25" s="316"/>
      <c r="D25" s="316"/>
      <c r="E25" s="316"/>
      <c r="F25" s="316"/>
      <c r="G25" s="316"/>
    </row>
    <row r="26" spans="2:7" ht="16.5" customHeight="1" x14ac:dyDescent="0.25">
      <c r="B26" s="26"/>
      <c r="C26" s="26"/>
      <c r="D26" s="26"/>
      <c r="E26" s="28"/>
      <c r="F26" s="28"/>
      <c r="G26" s="29"/>
    </row>
    <row r="27" spans="2:7" ht="30" customHeight="1" x14ac:dyDescent="0.25">
      <c r="B27" s="30">
        <v>1</v>
      </c>
      <c r="C27" s="292" t="s">
        <v>579</v>
      </c>
      <c r="D27" s="293"/>
      <c r="E27" s="294"/>
      <c r="F27" s="295"/>
      <c r="G27" s="296"/>
    </row>
    <row r="28" spans="2:7" ht="33" customHeight="1" x14ac:dyDescent="0.25">
      <c r="B28" s="32">
        <v>2</v>
      </c>
      <c r="C28" s="292" t="s">
        <v>578</v>
      </c>
      <c r="D28" s="293"/>
      <c r="E28" s="31" t="s">
        <v>16</v>
      </c>
      <c r="F28" s="299" t="s">
        <v>17</v>
      </c>
      <c r="G28" s="298"/>
    </row>
    <row r="29" spans="2:7" ht="13.5" x14ac:dyDescent="0.25">
      <c r="B29" s="33">
        <v>3.1</v>
      </c>
      <c r="C29" s="302" t="s">
        <v>577</v>
      </c>
      <c r="D29" s="302"/>
      <c r="E29" s="303"/>
      <c r="F29" s="34" t="s">
        <v>18</v>
      </c>
      <c r="G29" s="35" t="s">
        <v>19</v>
      </c>
    </row>
    <row r="30" spans="2:7" ht="42" customHeight="1" x14ac:dyDescent="0.25">
      <c r="B30" s="36"/>
      <c r="C30" s="304"/>
      <c r="D30" s="304"/>
      <c r="E30" s="305"/>
      <c r="F30" s="34" t="s">
        <v>20</v>
      </c>
      <c r="G30" s="35" t="s">
        <v>19</v>
      </c>
    </row>
    <row r="31" spans="2:7" ht="42.65" customHeight="1" x14ac:dyDescent="0.25">
      <c r="B31" s="32">
        <v>3.2</v>
      </c>
      <c r="C31" s="300" t="s">
        <v>405</v>
      </c>
      <c r="D31" s="300"/>
      <c r="E31" s="301"/>
      <c r="F31" s="37" t="s">
        <v>20</v>
      </c>
      <c r="G31" s="35" t="s">
        <v>19</v>
      </c>
    </row>
    <row r="32" spans="2:7" ht="13.5" x14ac:dyDescent="0.25">
      <c r="B32" s="38">
        <v>3.3</v>
      </c>
      <c r="C32" s="318" t="s">
        <v>575</v>
      </c>
      <c r="D32" s="318"/>
      <c r="E32" s="39" t="s">
        <v>21</v>
      </c>
      <c r="F32" s="297" t="s">
        <v>22</v>
      </c>
      <c r="G32" s="298"/>
    </row>
    <row r="33" spans="2:7" ht="36" customHeight="1" x14ac:dyDescent="0.25">
      <c r="B33" s="40"/>
      <c r="C33" s="314"/>
      <c r="D33" s="314"/>
      <c r="E33" s="41" t="s">
        <v>23</v>
      </c>
      <c r="F33" s="34" t="s">
        <v>24</v>
      </c>
      <c r="G33" s="35" t="s">
        <v>19</v>
      </c>
    </row>
    <row r="34" spans="2:7" ht="33" customHeight="1" x14ac:dyDescent="0.25">
      <c r="B34" s="30">
        <v>4</v>
      </c>
      <c r="C34" s="300" t="s">
        <v>25</v>
      </c>
      <c r="D34" s="301"/>
      <c r="E34" s="42" t="s">
        <v>26</v>
      </c>
      <c r="F34" s="299" t="s">
        <v>17</v>
      </c>
      <c r="G34" s="298"/>
    </row>
    <row r="35" spans="2:7" ht="35.15" customHeight="1" x14ac:dyDescent="0.25">
      <c r="B35" s="32">
        <v>5.0999999999999996</v>
      </c>
      <c r="C35" s="300" t="s">
        <v>454</v>
      </c>
      <c r="D35" s="300"/>
      <c r="E35" s="301"/>
      <c r="F35" s="299" t="s">
        <v>22</v>
      </c>
      <c r="G35" s="298"/>
    </row>
    <row r="36" spans="2:7" ht="19.5" customHeight="1" x14ac:dyDescent="0.25">
      <c r="B36" s="32">
        <v>5.2</v>
      </c>
      <c r="C36" s="300" t="s">
        <v>27</v>
      </c>
      <c r="D36" s="300"/>
      <c r="E36" s="301"/>
      <c r="F36" s="299" t="s">
        <v>22</v>
      </c>
      <c r="G36" s="298"/>
    </row>
    <row r="37" spans="2:7" ht="28.5" customHeight="1" x14ac:dyDescent="0.25">
      <c r="B37" s="193">
        <v>5.3</v>
      </c>
      <c r="C37" s="306" t="s">
        <v>455</v>
      </c>
      <c r="D37" s="307"/>
      <c r="E37" s="39" t="s">
        <v>21</v>
      </c>
      <c r="F37" s="290" t="s">
        <v>29</v>
      </c>
      <c r="G37" s="291"/>
    </row>
    <row r="38" spans="2:7" ht="45" customHeight="1" x14ac:dyDescent="0.25">
      <c r="B38" s="193">
        <v>5.4</v>
      </c>
      <c r="C38" s="306" t="s">
        <v>456</v>
      </c>
      <c r="D38" s="307"/>
      <c r="E38" s="39" t="s">
        <v>21</v>
      </c>
      <c r="F38" s="290" t="s">
        <v>29</v>
      </c>
      <c r="G38" s="291"/>
    </row>
    <row r="39" spans="2:7" ht="55.5" customHeight="1" x14ac:dyDescent="0.25">
      <c r="B39" s="32">
        <v>6</v>
      </c>
      <c r="C39" s="314" t="s">
        <v>28</v>
      </c>
      <c r="D39" s="315"/>
      <c r="E39" s="39" t="s">
        <v>21</v>
      </c>
      <c r="F39" s="290" t="s">
        <v>29</v>
      </c>
      <c r="G39" s="291"/>
    </row>
    <row r="40" spans="2:7" ht="51.75" customHeight="1" x14ac:dyDescent="0.25">
      <c r="B40" s="32">
        <v>7</v>
      </c>
      <c r="C40" s="300" t="s">
        <v>30</v>
      </c>
      <c r="D40" s="301"/>
      <c r="E40" s="39" t="s">
        <v>21</v>
      </c>
      <c r="F40" s="290" t="s">
        <v>29</v>
      </c>
      <c r="G40" s="291"/>
    </row>
    <row r="41" spans="2:7" ht="35.15" customHeight="1" x14ac:dyDescent="0.25">
      <c r="B41" s="32">
        <v>8</v>
      </c>
      <c r="C41" s="300" t="s">
        <v>31</v>
      </c>
      <c r="D41" s="301"/>
      <c r="E41" s="39" t="s">
        <v>21</v>
      </c>
      <c r="F41" s="290" t="s">
        <v>29</v>
      </c>
      <c r="G41" s="291"/>
    </row>
    <row r="42" spans="2:7" ht="70.5" customHeight="1" x14ac:dyDescent="0.25">
      <c r="B42" s="32">
        <v>9</v>
      </c>
      <c r="C42" s="300" t="s">
        <v>32</v>
      </c>
      <c r="D42" s="301"/>
      <c r="E42" s="43" t="s">
        <v>33</v>
      </c>
      <c r="F42" s="290" t="s">
        <v>29</v>
      </c>
      <c r="G42" s="291"/>
    </row>
    <row r="43" spans="2:7" ht="55.5" customHeight="1" x14ac:dyDescent="0.25">
      <c r="B43" s="32">
        <v>10.1</v>
      </c>
      <c r="C43" s="292" t="s">
        <v>576</v>
      </c>
      <c r="D43" s="293"/>
      <c r="E43" s="39" t="s">
        <v>21</v>
      </c>
      <c r="F43" s="308" t="s">
        <v>34</v>
      </c>
      <c r="G43" s="309"/>
    </row>
    <row r="44" spans="2:7" ht="34" customHeight="1" x14ac:dyDescent="0.25">
      <c r="B44" s="44">
        <v>10.199999999999999</v>
      </c>
      <c r="C44" s="312" t="s">
        <v>35</v>
      </c>
      <c r="D44" s="313"/>
      <c r="E44" s="39" t="s">
        <v>21</v>
      </c>
      <c r="F44" s="310" t="s">
        <v>29</v>
      </c>
      <c r="G44" s="311"/>
    </row>
    <row r="45" spans="2:7" x14ac:dyDescent="0.25">
      <c r="B45" s="45"/>
      <c r="C45" s="45"/>
      <c r="D45" s="45"/>
      <c r="E45" s="45"/>
      <c r="F45" s="45"/>
      <c r="G45" s="45"/>
    </row>
    <row r="46" spans="2:7" x14ac:dyDescent="0.25">
      <c r="B46" s="46"/>
      <c r="C46" s="46"/>
      <c r="D46" s="46"/>
      <c r="E46" s="46"/>
      <c r="F46" s="46"/>
      <c r="G46" s="46"/>
    </row>
    <row r="47" spans="2:7" ht="38.15" hidden="1" customHeight="1" x14ac:dyDescent="0.25">
      <c r="B47" s="46"/>
      <c r="C47" s="46"/>
      <c r="D47" s="46"/>
      <c r="E47" s="46"/>
      <c r="F47" s="46"/>
      <c r="G47" s="46"/>
    </row>
    <row r="48" spans="2:7" ht="35.15" hidden="1" customHeight="1" x14ac:dyDescent="0.25">
      <c r="B48" s="46"/>
      <c r="C48" s="46"/>
      <c r="D48" s="46"/>
      <c r="E48" s="46"/>
      <c r="F48" s="46"/>
      <c r="G48" s="46"/>
    </row>
    <row r="49" spans="2:7" ht="31" hidden="1" customHeight="1" x14ac:dyDescent="0.25">
      <c r="B49" s="46"/>
      <c r="C49" s="46"/>
      <c r="D49" s="46"/>
      <c r="E49" s="46"/>
      <c r="F49" s="46"/>
      <c r="G49" s="46"/>
    </row>
    <row r="50" spans="2:7" ht="78" hidden="1" customHeight="1" x14ac:dyDescent="0.25">
      <c r="B50" s="46"/>
      <c r="C50" s="46"/>
      <c r="D50" s="46"/>
      <c r="E50" s="46"/>
      <c r="F50" s="46"/>
      <c r="G50" s="46"/>
    </row>
    <row r="51" spans="2:7" ht="79" hidden="1" customHeight="1" x14ac:dyDescent="0.25">
      <c r="B51" s="46"/>
      <c r="C51" s="46"/>
      <c r="D51" s="46"/>
      <c r="E51" s="46"/>
      <c r="F51" s="46"/>
      <c r="G51" s="46"/>
    </row>
    <row r="52" spans="2:7" ht="94" hidden="1" customHeight="1" x14ac:dyDescent="0.25">
      <c r="B52" s="46"/>
      <c r="C52" s="46"/>
      <c r="D52" s="46"/>
      <c r="E52" s="46"/>
      <c r="F52" s="46"/>
      <c r="G52" s="46"/>
    </row>
    <row r="53" spans="2:7" ht="95.25" hidden="1" customHeight="1" x14ac:dyDescent="0.25">
      <c r="B53" s="46"/>
      <c r="C53" s="46"/>
      <c r="D53" s="46"/>
      <c r="E53" s="46"/>
      <c r="F53" s="46"/>
      <c r="G53" s="46"/>
    </row>
    <row r="54" spans="2:7" ht="77.150000000000006" hidden="1" customHeight="1" x14ac:dyDescent="0.25">
      <c r="B54" s="46"/>
      <c r="C54" s="46"/>
      <c r="D54" s="46"/>
      <c r="E54" s="46"/>
      <c r="F54" s="46"/>
      <c r="G54" s="46"/>
    </row>
    <row r="55" spans="2:7" ht="78" hidden="1" customHeight="1" x14ac:dyDescent="0.25">
      <c r="B55" s="46"/>
      <c r="C55" s="46"/>
      <c r="D55" s="46"/>
      <c r="E55" s="46"/>
      <c r="F55" s="46"/>
      <c r="G55" s="46"/>
    </row>
    <row r="56" spans="2:7" ht="68.25" hidden="1" customHeight="1" x14ac:dyDescent="0.25">
      <c r="B56" s="46"/>
      <c r="C56" s="46"/>
      <c r="D56" s="46"/>
      <c r="E56" s="46"/>
      <c r="F56" s="46"/>
      <c r="G56" s="46"/>
    </row>
    <row r="57" spans="2:7" ht="80.150000000000006" hidden="1" customHeight="1" x14ac:dyDescent="0.25">
      <c r="B57" s="46"/>
      <c r="C57" s="46"/>
      <c r="D57" s="46"/>
      <c r="E57" s="46"/>
      <c r="F57" s="46"/>
      <c r="G57" s="46"/>
    </row>
    <row r="58" spans="2:7" ht="66" hidden="1" customHeight="1" x14ac:dyDescent="0.25">
      <c r="B58" s="46"/>
      <c r="C58" s="46"/>
      <c r="D58" s="46"/>
      <c r="E58" s="46"/>
      <c r="F58" s="46"/>
      <c r="G58" s="46"/>
    </row>
    <row r="59" spans="2:7" ht="94" hidden="1" customHeight="1" x14ac:dyDescent="0.25">
      <c r="B59" s="46"/>
      <c r="C59" s="46"/>
      <c r="D59" s="46"/>
      <c r="E59" s="46"/>
      <c r="F59" s="46"/>
      <c r="G59" s="46"/>
    </row>
    <row r="60" spans="2:7" ht="89.25" hidden="1" customHeight="1" x14ac:dyDescent="0.25">
      <c r="B60" s="46"/>
      <c r="C60" s="46"/>
      <c r="D60" s="46"/>
      <c r="E60" s="46"/>
      <c r="F60" s="46"/>
      <c r="G60" s="46"/>
    </row>
    <row r="61" spans="2:7" ht="53.15" hidden="1" customHeight="1" x14ac:dyDescent="0.25">
      <c r="B61" s="46"/>
      <c r="C61" s="46"/>
      <c r="D61" s="46"/>
      <c r="E61" s="46"/>
      <c r="F61" s="46"/>
      <c r="G61" s="46"/>
    </row>
    <row r="62" spans="2:7" ht="79" hidden="1" customHeight="1" x14ac:dyDescent="0.25">
      <c r="B62" s="46"/>
      <c r="C62" s="46"/>
      <c r="D62" s="46"/>
      <c r="E62" s="46"/>
      <c r="F62" s="46"/>
      <c r="G62" s="46"/>
    </row>
    <row r="63" spans="2:7" hidden="1" x14ac:dyDescent="0.25">
      <c r="B63" s="46"/>
      <c r="C63" s="46"/>
      <c r="D63" s="46"/>
      <c r="E63" s="46"/>
      <c r="F63" s="46"/>
      <c r="G63" s="46"/>
    </row>
    <row r="64" spans="2:7" hidden="1" x14ac:dyDescent="0.25">
      <c r="B64" s="46"/>
      <c r="C64" s="46"/>
      <c r="D64" s="46"/>
      <c r="E64" s="46"/>
      <c r="F64" s="46"/>
      <c r="G64" s="46"/>
    </row>
    <row r="65" x14ac:dyDescent="0.25"/>
  </sheetData>
  <mergeCells count="35">
    <mergeCell ref="C23:G25"/>
    <mergeCell ref="F37:G37"/>
    <mergeCell ref="F38:G38"/>
    <mergeCell ref="C14:F14"/>
    <mergeCell ref="C32:D33"/>
    <mergeCell ref="C34:D34"/>
    <mergeCell ref="F28:G28"/>
    <mergeCell ref="C37:D37"/>
    <mergeCell ref="C44:D44"/>
    <mergeCell ref="C41:D41"/>
    <mergeCell ref="C42:D42"/>
    <mergeCell ref="C43:D43"/>
    <mergeCell ref="C39:D39"/>
    <mergeCell ref="C40:D40"/>
    <mergeCell ref="F41:G41"/>
    <mergeCell ref="F42:G42"/>
    <mergeCell ref="F43:G43"/>
    <mergeCell ref="F44:G44"/>
    <mergeCell ref="F40:G40"/>
    <mergeCell ref="C6:D6"/>
    <mergeCell ref="F6:G6"/>
    <mergeCell ref="F39:G39"/>
    <mergeCell ref="C27:D27"/>
    <mergeCell ref="E27:G27"/>
    <mergeCell ref="F32:G32"/>
    <mergeCell ref="F34:G34"/>
    <mergeCell ref="F35:G35"/>
    <mergeCell ref="F36:G36"/>
    <mergeCell ref="C35:E35"/>
    <mergeCell ref="C36:E36"/>
    <mergeCell ref="C29:E30"/>
    <mergeCell ref="C31:E31"/>
    <mergeCell ref="C28:D28"/>
    <mergeCell ref="C38:D38"/>
    <mergeCell ref="C13:F13"/>
  </mergeCells>
  <dataValidations count="4">
    <dataValidation type="list" allowBlank="1" showInputMessage="1" showErrorMessage="1" sqref="E28" xr:uid="{17AA6102-B634-4670-AF04-8EA5DEF97134}">
      <formula1>"Low, Medium, High"</formula1>
    </dataValidation>
    <dataValidation type="list" allowBlank="1" showInputMessage="1" showErrorMessage="1" sqref="G29:G31 G33" xr:uid="{23E31D01-4ECA-43A4-92EF-C8EF9FDE57CA}">
      <formula1>"Maturity level, Fundamental, Repeatable, Systematic, Embedded, Advanced"</formula1>
    </dataValidation>
    <dataValidation type="list" allowBlank="1" showInputMessage="1" showErrorMessage="1" sqref="E32 E43:E44 E37:E41" xr:uid="{71129F6D-272D-449D-B123-E7B675846F1B}">
      <formula1>"Yes, No"</formula1>
    </dataValidation>
    <dataValidation type="list" allowBlank="1" showInputMessage="1" showErrorMessage="1" sqref="E34" xr:uid="{2EBA2BCD-A4BD-4FC7-845F-8D2D1C6E0C4E}">
      <formula1>"State-wide, Metro areas, Remote areas, Other- please describe"</formula1>
    </dataValidation>
  </dataValidations>
  <pageMargins left="0.7" right="0.7" top="0.75" bottom="0.75" header="0.3" footer="0.3"/>
  <pageSetup paperSize="9" scale="76" orientation="portrait" r:id="rId1"/>
  <headerFooter>
    <oddHeader xml:space="preserve">&amp;C </oddHeader>
    <oddFooter xml:space="preserve">&amp;C </oddFooter>
  </headerFooter>
  <rowBreaks count="1" manualBreakCount="1">
    <brk id="46" min="1" max="6" man="1"/>
  </rowBreaks>
  <drawing r:id="rId2"/>
  <extLst>
    <ext xmlns:x14="http://schemas.microsoft.com/office/spreadsheetml/2009/9/main" uri="{CCE6A557-97BC-4b89-ADB6-D9C93CAAB3DF}">
      <x14:dataValidations xmlns:xm="http://schemas.microsoft.com/office/excel/2006/main" count="2">
        <x14:dataValidation type="list" allowBlank="1" showErrorMessage="1" xr:uid="{D1BAE2DB-D0AE-406C-A0BB-B30CE73C17B7}">
          <x14:formula1>
            <xm:f>'Hidden-data'!$A$4:$A$15</xm:f>
          </x14:formula1>
          <xm:sqref>D7</xm:sqref>
        </x14:dataValidation>
        <x14:dataValidation type="list" allowBlank="1" showInputMessage="1" showErrorMessage="1" xr:uid="{CAC805AB-EE5E-4942-AEB7-5C8C9F697773}">
          <x14:formula1>
            <xm:f>'Hidden-data'!$A$18:$A$24</xm:f>
          </x14:formula1>
          <xm:sqref>E42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D9F1A-38C1-4FF4-9916-8ACC69DE96A4}">
  <sheetPr codeName="Sheet4">
    <tabColor rgb="FF002664"/>
    <pageSetUpPr fitToPage="1"/>
  </sheetPr>
  <dimension ref="A1:U30"/>
  <sheetViews>
    <sheetView showGridLines="0" zoomScale="80" zoomScaleNormal="80" workbookViewId="0">
      <pane ySplit="5" topLeftCell="A11" activePane="bottomLeft" state="frozen"/>
      <selection pane="bottomLeft" activeCell="E8" sqref="E8"/>
    </sheetView>
  </sheetViews>
  <sheetFormatPr defaultColWidth="0" defaultRowHeight="12.5" zeroHeight="1" outlineLevelCol="1" x14ac:dyDescent="0.25"/>
  <cols>
    <col min="1" max="1" width="5.81640625" style="1" customWidth="1"/>
    <col min="2" max="2" width="13.453125" style="1" customWidth="1"/>
    <col min="3" max="3" width="16.26953125" style="1" customWidth="1"/>
    <col min="4" max="4" width="39.1796875" style="1" customWidth="1"/>
    <col min="5" max="5" width="72.1796875" style="1" customWidth="1"/>
    <col min="6" max="6" width="17.26953125" style="1" customWidth="1"/>
    <col min="7" max="7" width="39.26953125" style="1" bestFit="1" customWidth="1"/>
    <col min="8" max="15" width="7.81640625" style="1" hidden="1" customWidth="1" outlineLevel="1"/>
    <col min="16" max="16" width="11.453125" style="1" hidden="1" customWidth="1" outlineLevel="1"/>
    <col min="17" max="17" width="45.7265625" style="1" customWidth="1" collapsed="1"/>
    <col min="18" max="18" width="45.7265625" style="1" customWidth="1"/>
    <col min="19" max="19" width="9.1796875" style="1" customWidth="1"/>
    <col min="20" max="21" width="0" style="1" hidden="1" customWidth="1"/>
    <col min="22" max="16384" width="9.1796875" style="1" hidden="1"/>
  </cols>
  <sheetData>
    <row r="1" spans="1:21" ht="18.75" customHeight="1" x14ac:dyDescent="0.3">
      <c r="E1" s="47"/>
      <c r="F1" s="47"/>
      <c r="G1" s="202" t="s">
        <v>36</v>
      </c>
      <c r="H1" s="320" t="s">
        <v>37</v>
      </c>
      <c r="I1" s="320"/>
      <c r="J1" s="320"/>
      <c r="K1" s="320"/>
      <c r="L1" s="320"/>
      <c r="M1" s="320"/>
      <c r="N1" s="320"/>
      <c r="O1" s="320"/>
      <c r="P1" s="320"/>
    </row>
    <row r="2" spans="1:21" ht="27" customHeight="1" x14ac:dyDescent="0.6">
      <c r="A2" s="5"/>
      <c r="B2" s="49"/>
      <c r="C2" s="49"/>
      <c r="D2" s="201" t="s">
        <v>570</v>
      </c>
      <c r="E2" s="50"/>
      <c r="F2" s="51"/>
      <c r="G2" s="51"/>
      <c r="H2" s="320"/>
      <c r="I2" s="320"/>
      <c r="J2" s="320"/>
      <c r="K2" s="320"/>
      <c r="L2" s="320"/>
      <c r="M2" s="320"/>
      <c r="N2" s="320"/>
      <c r="O2" s="320"/>
      <c r="P2" s="320"/>
      <c r="Q2" s="51"/>
      <c r="R2" s="51"/>
    </row>
    <row r="3" spans="1:21" ht="18" x14ac:dyDescent="0.4">
      <c r="A3" s="5"/>
      <c r="B3" s="5"/>
      <c r="C3" s="5"/>
      <c r="D3" s="199" t="s">
        <v>586</v>
      </c>
      <c r="E3" s="200"/>
      <c r="F3" s="200"/>
      <c r="G3" s="200"/>
      <c r="H3" s="320"/>
      <c r="I3" s="320"/>
      <c r="J3" s="320"/>
      <c r="K3" s="320"/>
      <c r="L3" s="320"/>
      <c r="M3" s="320"/>
      <c r="N3" s="320"/>
      <c r="O3" s="320"/>
      <c r="P3" s="320"/>
      <c r="Q3" s="52"/>
      <c r="R3" s="52"/>
    </row>
    <row r="4" spans="1:21" ht="32.25" customHeight="1" thickBot="1" x14ac:dyDescent="0.35">
      <c r="A4" s="5"/>
      <c r="B4" s="5"/>
      <c r="C4" s="5"/>
      <c r="D4" s="319" t="s">
        <v>587</v>
      </c>
      <c r="E4" s="319"/>
      <c r="F4" s="319"/>
      <c r="G4" s="319"/>
      <c r="H4" s="320"/>
      <c r="I4" s="320"/>
      <c r="J4" s="320"/>
      <c r="K4" s="320"/>
      <c r="L4" s="320"/>
      <c r="M4" s="320"/>
      <c r="N4" s="320"/>
      <c r="O4" s="320"/>
      <c r="P4" s="320"/>
      <c r="Q4" s="53"/>
      <c r="R4" s="52"/>
    </row>
    <row r="5" spans="1:21" ht="65.25" customHeight="1" thickBot="1" x14ac:dyDescent="0.3">
      <c r="A5" s="54" t="s">
        <v>38</v>
      </c>
      <c r="B5" s="54" t="s">
        <v>39</v>
      </c>
      <c r="C5" s="197" t="s">
        <v>452</v>
      </c>
      <c r="D5" s="54" t="s">
        <v>40</v>
      </c>
      <c r="E5" s="55" t="s">
        <v>41</v>
      </c>
      <c r="F5" s="56" t="s">
        <v>42</v>
      </c>
      <c r="G5" s="57" t="s">
        <v>43</v>
      </c>
      <c r="H5" s="321" t="s">
        <v>44</v>
      </c>
      <c r="I5" s="322"/>
      <c r="J5" s="321" t="s">
        <v>45</v>
      </c>
      <c r="K5" s="322"/>
      <c r="L5" s="321" t="s">
        <v>46</v>
      </c>
      <c r="M5" s="322"/>
      <c r="N5" s="321" t="s">
        <v>47</v>
      </c>
      <c r="O5" s="322"/>
      <c r="P5" s="58" t="s">
        <v>48</v>
      </c>
      <c r="Q5" s="198" t="s">
        <v>585</v>
      </c>
      <c r="R5" s="59" t="s">
        <v>406</v>
      </c>
    </row>
    <row r="6" spans="1:21" ht="14.5" thickBot="1" x14ac:dyDescent="0.3">
      <c r="A6" s="60">
        <v>1.1000000000000001</v>
      </c>
      <c r="B6" s="61" t="s">
        <v>49</v>
      </c>
      <c r="C6" s="148"/>
      <c r="D6" s="62"/>
      <c r="E6" s="63"/>
      <c r="F6" s="60"/>
      <c r="G6" s="64"/>
      <c r="H6" s="64"/>
      <c r="I6" s="64"/>
      <c r="J6" s="64"/>
      <c r="K6" s="64"/>
      <c r="L6" s="64"/>
      <c r="M6" s="64"/>
      <c r="N6" s="64"/>
      <c r="O6" s="64"/>
      <c r="P6" s="64"/>
      <c r="Q6" s="64"/>
      <c r="R6" s="65"/>
    </row>
    <row r="7" spans="1:21" ht="191.25" customHeight="1" x14ac:dyDescent="0.25">
      <c r="A7" s="208" t="s">
        <v>50</v>
      </c>
      <c r="B7" s="214" t="s">
        <v>49</v>
      </c>
      <c r="C7" s="214" t="s">
        <v>458</v>
      </c>
      <c r="D7" s="209" t="s">
        <v>603</v>
      </c>
      <c r="E7" s="210" t="s">
        <v>604</v>
      </c>
      <c r="F7" s="67" t="s">
        <v>21</v>
      </c>
      <c r="G7" s="68" t="s">
        <v>21</v>
      </c>
      <c r="H7" s="68"/>
      <c r="I7" s="68"/>
      <c r="J7" s="68"/>
      <c r="K7" s="68"/>
      <c r="L7" s="68"/>
      <c r="M7" s="69"/>
      <c r="N7" s="69"/>
      <c r="O7" s="69"/>
      <c r="P7" s="69"/>
      <c r="Q7" s="70"/>
      <c r="R7" s="70"/>
    </row>
    <row r="8" spans="1:21" ht="149.25" customHeight="1" thickBot="1" x14ac:dyDescent="0.3">
      <c r="A8" s="208" t="s">
        <v>51</v>
      </c>
      <c r="B8" s="214" t="s">
        <v>49</v>
      </c>
      <c r="C8" s="214" t="s">
        <v>459</v>
      </c>
      <c r="D8" s="209" t="s">
        <v>588</v>
      </c>
      <c r="E8" s="210" t="s">
        <v>495</v>
      </c>
      <c r="F8" s="67" t="s">
        <v>21</v>
      </c>
      <c r="G8" s="68" t="s">
        <v>21</v>
      </c>
      <c r="H8" s="68"/>
      <c r="I8" s="68"/>
      <c r="J8" s="68"/>
      <c r="K8" s="68"/>
      <c r="L8" s="68"/>
      <c r="M8" s="69"/>
      <c r="N8" s="69"/>
      <c r="O8" s="69"/>
      <c r="P8" s="69"/>
      <c r="Q8" s="70"/>
      <c r="R8" s="70"/>
    </row>
    <row r="9" spans="1:21" s="6" customFormat="1" ht="17.149999999999999" customHeight="1" thickBot="1" x14ac:dyDescent="0.55000000000000004">
      <c r="A9" s="60">
        <v>1.2</v>
      </c>
      <c r="B9" s="71" t="s">
        <v>52</v>
      </c>
      <c r="C9" s="71"/>
      <c r="D9" s="72"/>
      <c r="E9" s="72"/>
      <c r="F9" s="72"/>
      <c r="G9" s="72"/>
      <c r="H9" s="72"/>
      <c r="I9" s="72"/>
      <c r="J9" s="72"/>
      <c r="K9" s="72"/>
      <c r="L9" s="72"/>
      <c r="M9" s="72"/>
      <c r="N9" s="72"/>
      <c r="O9" s="72"/>
      <c r="P9" s="72"/>
      <c r="Q9" s="72"/>
      <c r="R9" s="72"/>
      <c r="S9" s="3"/>
    </row>
    <row r="10" spans="1:21" s="3" customFormat="1" ht="165" customHeight="1" x14ac:dyDescent="0.5">
      <c r="A10" s="203" t="s">
        <v>53</v>
      </c>
      <c r="B10" s="204" t="s">
        <v>52</v>
      </c>
      <c r="C10" s="205" t="s">
        <v>460</v>
      </c>
      <c r="D10" s="206" t="s">
        <v>599</v>
      </c>
      <c r="E10" s="212" t="s">
        <v>600</v>
      </c>
      <c r="F10" s="73" t="s">
        <v>21</v>
      </c>
      <c r="G10" s="68" t="s">
        <v>21</v>
      </c>
      <c r="H10" s="68"/>
      <c r="I10" s="68"/>
      <c r="J10" s="68"/>
      <c r="K10" s="68"/>
      <c r="L10" s="68"/>
      <c r="M10" s="69"/>
      <c r="N10" s="69"/>
      <c r="O10" s="69"/>
      <c r="P10" s="69"/>
      <c r="Q10" s="74"/>
      <c r="R10" s="70"/>
    </row>
    <row r="11" spans="1:21" s="3" customFormat="1" ht="164.25" customHeight="1" x14ac:dyDescent="0.5">
      <c r="A11" s="203" t="s">
        <v>54</v>
      </c>
      <c r="B11" s="204" t="s">
        <v>52</v>
      </c>
      <c r="C11" s="205" t="s">
        <v>462</v>
      </c>
      <c r="D11" s="206" t="s">
        <v>55</v>
      </c>
      <c r="E11" s="212" t="s">
        <v>601</v>
      </c>
      <c r="F11" s="73" t="s">
        <v>21</v>
      </c>
      <c r="G11" s="68" t="s">
        <v>21</v>
      </c>
      <c r="H11" s="68"/>
      <c r="I11" s="68"/>
      <c r="J11" s="68"/>
      <c r="K11" s="68"/>
      <c r="L11" s="68"/>
      <c r="M11" s="69"/>
      <c r="N11" s="69"/>
      <c r="O11" s="69"/>
      <c r="P11" s="69"/>
      <c r="Q11" s="74"/>
      <c r="R11" s="70"/>
    </row>
    <row r="12" spans="1:21" s="3" customFormat="1" ht="88" thickBot="1" x14ac:dyDescent="0.55000000000000004">
      <c r="A12" s="203" t="s">
        <v>56</v>
      </c>
      <c r="B12" s="204" t="s">
        <v>52</v>
      </c>
      <c r="C12" s="205" t="s">
        <v>463</v>
      </c>
      <c r="D12" s="206" t="s">
        <v>57</v>
      </c>
      <c r="E12" s="212" t="s">
        <v>602</v>
      </c>
      <c r="F12" s="73" t="s">
        <v>21</v>
      </c>
      <c r="G12" s="68" t="s">
        <v>21</v>
      </c>
      <c r="H12" s="68"/>
      <c r="I12" s="68"/>
      <c r="J12" s="68"/>
      <c r="K12" s="68"/>
      <c r="L12" s="68"/>
      <c r="M12" s="69"/>
      <c r="N12" s="69"/>
      <c r="O12" s="69"/>
      <c r="P12" s="69"/>
      <c r="Q12" s="74"/>
      <c r="R12" s="70"/>
      <c r="U12" s="1"/>
    </row>
    <row r="13" spans="1:21" ht="14.5" thickBot="1" x14ac:dyDescent="0.3">
      <c r="A13" s="60">
        <v>1.3</v>
      </c>
      <c r="B13" s="61" t="s">
        <v>58</v>
      </c>
      <c r="C13" s="148"/>
      <c r="D13" s="62"/>
      <c r="E13" s="63"/>
      <c r="F13" s="63"/>
      <c r="G13" s="63"/>
      <c r="H13" s="63"/>
      <c r="I13" s="63"/>
      <c r="J13" s="63"/>
      <c r="K13" s="63"/>
      <c r="L13" s="63"/>
      <c r="M13" s="63"/>
      <c r="N13" s="63"/>
      <c r="O13" s="63"/>
      <c r="P13" s="63"/>
      <c r="Q13" s="63"/>
      <c r="R13" s="63"/>
    </row>
    <row r="14" spans="1:21" s="3" customFormat="1" ht="100.5" customHeight="1" x14ac:dyDescent="0.5">
      <c r="A14" s="203" t="s">
        <v>59</v>
      </c>
      <c r="B14" s="214" t="s">
        <v>58</v>
      </c>
      <c r="C14" s="215" t="s">
        <v>459</v>
      </c>
      <c r="D14" s="206" t="s">
        <v>60</v>
      </c>
      <c r="E14" s="212" t="s">
        <v>597</v>
      </c>
      <c r="F14" s="73" t="s">
        <v>21</v>
      </c>
      <c r="G14" s="68" t="s">
        <v>21</v>
      </c>
      <c r="H14" s="68"/>
      <c r="I14" s="68"/>
      <c r="J14" s="68"/>
      <c r="K14" s="68"/>
      <c r="L14" s="68"/>
      <c r="M14" s="69"/>
      <c r="N14" s="69"/>
      <c r="O14" s="69"/>
      <c r="P14" s="69"/>
      <c r="Q14" s="74"/>
      <c r="R14" s="70"/>
      <c r="U14" s="1"/>
    </row>
    <row r="15" spans="1:21" s="3" customFormat="1" ht="87.5" x14ac:dyDescent="0.5">
      <c r="A15" s="203" t="s">
        <v>61</v>
      </c>
      <c r="B15" s="214" t="s">
        <v>58</v>
      </c>
      <c r="C15" s="205" t="s">
        <v>463</v>
      </c>
      <c r="D15" s="206" t="s">
        <v>62</v>
      </c>
      <c r="E15" s="212" t="s">
        <v>63</v>
      </c>
      <c r="F15" s="73" t="s">
        <v>21</v>
      </c>
      <c r="G15" s="68" t="s">
        <v>21</v>
      </c>
      <c r="H15" s="68"/>
      <c r="I15" s="68"/>
      <c r="J15" s="68"/>
      <c r="K15" s="68"/>
      <c r="L15" s="68"/>
      <c r="M15" s="69"/>
      <c r="N15" s="69"/>
      <c r="O15" s="69"/>
      <c r="P15" s="69"/>
      <c r="Q15" s="74"/>
      <c r="R15" s="70"/>
      <c r="U15" s="1"/>
    </row>
    <row r="16" spans="1:21" ht="162" customHeight="1" thickBot="1" x14ac:dyDescent="0.3">
      <c r="A16" s="208" t="s">
        <v>64</v>
      </c>
      <c r="B16" s="214" t="s">
        <v>58</v>
      </c>
      <c r="C16" s="214" t="s">
        <v>460</v>
      </c>
      <c r="D16" s="209" t="s">
        <v>65</v>
      </c>
      <c r="E16" s="210" t="s">
        <v>598</v>
      </c>
      <c r="F16" s="73" t="s">
        <v>161</v>
      </c>
      <c r="G16" s="68" t="s">
        <v>21</v>
      </c>
      <c r="H16" s="68"/>
      <c r="I16" s="68"/>
      <c r="J16" s="68"/>
      <c r="K16" s="68"/>
      <c r="L16" s="68"/>
      <c r="M16" s="69"/>
      <c r="N16" s="69"/>
      <c r="O16" s="69"/>
      <c r="P16" s="69"/>
      <c r="Q16" s="70"/>
      <c r="R16" s="70"/>
    </row>
    <row r="17" spans="1:21" s="6" customFormat="1" ht="18.5" thickBot="1" x14ac:dyDescent="0.55000000000000004">
      <c r="A17" s="60">
        <v>1.4</v>
      </c>
      <c r="B17" s="71" t="s">
        <v>66</v>
      </c>
      <c r="C17" s="71"/>
      <c r="D17" s="72"/>
      <c r="E17" s="75"/>
      <c r="F17" s="75"/>
      <c r="G17" s="75"/>
      <c r="H17" s="75"/>
      <c r="I17" s="75"/>
      <c r="J17" s="75"/>
      <c r="K17" s="75"/>
      <c r="L17" s="75"/>
      <c r="M17" s="75"/>
      <c r="N17" s="75"/>
      <c r="O17" s="75"/>
      <c r="P17" s="75"/>
      <c r="Q17" s="75"/>
      <c r="R17" s="75"/>
      <c r="S17" s="3"/>
      <c r="U17" s="1"/>
    </row>
    <row r="18" spans="1:21" s="3" customFormat="1" ht="112.5" x14ac:dyDescent="0.5">
      <c r="A18" s="203" t="s">
        <v>67</v>
      </c>
      <c r="B18" s="204" t="s">
        <v>66</v>
      </c>
      <c r="C18" s="205" t="s">
        <v>465</v>
      </c>
      <c r="D18" s="206" t="s">
        <v>68</v>
      </c>
      <c r="E18" s="212" t="s">
        <v>594</v>
      </c>
      <c r="F18" s="73" t="s">
        <v>442</v>
      </c>
      <c r="G18" s="68" t="s">
        <v>21</v>
      </c>
      <c r="H18" s="68"/>
      <c r="I18" s="68"/>
      <c r="J18" s="68"/>
      <c r="K18" s="68"/>
      <c r="L18" s="68"/>
      <c r="M18" s="69"/>
      <c r="N18" s="69"/>
      <c r="O18" s="69"/>
      <c r="P18" s="69"/>
      <c r="Q18" s="74"/>
      <c r="R18" s="70"/>
      <c r="U18" s="1"/>
    </row>
    <row r="19" spans="1:21" s="3" customFormat="1" ht="112.5" x14ac:dyDescent="0.5">
      <c r="A19" s="203" t="s">
        <v>69</v>
      </c>
      <c r="B19" s="204" t="s">
        <v>66</v>
      </c>
      <c r="C19" s="205" t="s">
        <v>465</v>
      </c>
      <c r="D19" s="206" t="s">
        <v>71</v>
      </c>
      <c r="E19" s="212" t="s">
        <v>72</v>
      </c>
      <c r="F19" s="67" t="s">
        <v>442</v>
      </c>
      <c r="G19" s="68" t="s">
        <v>21</v>
      </c>
      <c r="H19" s="68"/>
      <c r="I19" s="68"/>
      <c r="J19" s="68"/>
      <c r="K19" s="68"/>
      <c r="L19" s="68"/>
      <c r="M19" s="69"/>
      <c r="N19" s="69"/>
      <c r="O19" s="69"/>
      <c r="P19" s="69"/>
      <c r="Q19" s="74"/>
      <c r="R19" s="70"/>
      <c r="U19" s="1"/>
    </row>
    <row r="20" spans="1:21" ht="147" customHeight="1" x14ac:dyDescent="0.25">
      <c r="A20" s="209" t="s">
        <v>70</v>
      </c>
      <c r="B20" s="204" t="s">
        <v>66</v>
      </c>
      <c r="C20" s="203" t="s">
        <v>464</v>
      </c>
      <c r="D20" s="209" t="s">
        <v>496</v>
      </c>
      <c r="E20" s="209" t="s">
        <v>497</v>
      </c>
      <c r="F20" s="68" t="s">
        <v>442</v>
      </c>
      <c r="G20" s="68" t="s">
        <v>21</v>
      </c>
      <c r="H20" s="68"/>
      <c r="I20" s="68"/>
      <c r="J20" s="68"/>
      <c r="K20" s="68"/>
      <c r="L20" s="68"/>
      <c r="M20" s="68"/>
      <c r="N20" s="68"/>
      <c r="O20" s="68"/>
      <c r="P20" s="68"/>
      <c r="Q20" s="68"/>
      <c r="R20" s="70"/>
    </row>
    <row r="21" spans="1:21" s="3" customFormat="1" ht="147" customHeight="1" x14ac:dyDescent="0.5">
      <c r="A21" s="203" t="s">
        <v>417</v>
      </c>
      <c r="B21" s="204" t="s">
        <v>66</v>
      </c>
      <c r="C21" s="205" t="s">
        <v>463</v>
      </c>
      <c r="D21" s="206" t="s">
        <v>589</v>
      </c>
      <c r="E21" s="212" t="s">
        <v>595</v>
      </c>
      <c r="F21" s="67" t="s">
        <v>442</v>
      </c>
      <c r="G21" s="68" t="s">
        <v>21</v>
      </c>
      <c r="H21" s="68"/>
      <c r="I21" s="68"/>
      <c r="J21" s="68"/>
      <c r="K21" s="68"/>
      <c r="L21" s="68"/>
      <c r="M21" s="69"/>
      <c r="N21" s="69"/>
      <c r="O21" s="69"/>
      <c r="P21" s="69"/>
      <c r="Q21" s="74"/>
      <c r="R21" s="70"/>
      <c r="U21" s="1"/>
    </row>
    <row r="22" spans="1:21" s="3" customFormat="1" ht="87" customHeight="1" x14ac:dyDescent="0.5">
      <c r="A22" s="203" t="s">
        <v>466</v>
      </c>
      <c r="B22" s="204" t="s">
        <v>66</v>
      </c>
      <c r="C22" s="205" t="s">
        <v>460</v>
      </c>
      <c r="D22" s="206" t="s">
        <v>79</v>
      </c>
      <c r="E22" s="212" t="s">
        <v>596</v>
      </c>
      <c r="F22" s="67" t="s">
        <v>441</v>
      </c>
      <c r="G22" s="76" t="s">
        <v>21</v>
      </c>
      <c r="H22" s="68"/>
      <c r="I22" s="68"/>
      <c r="J22" s="68"/>
      <c r="K22" s="68"/>
      <c r="L22" s="68"/>
      <c r="M22" s="69"/>
      <c r="N22" s="69"/>
      <c r="O22" s="69"/>
      <c r="P22" s="69"/>
      <c r="Q22" s="74"/>
      <c r="R22" s="70"/>
      <c r="U22" s="1"/>
    </row>
    <row r="23" spans="1:21" s="3" customFormat="1" ht="113" thickBot="1" x14ac:dyDescent="0.55000000000000004">
      <c r="A23" s="203" t="s">
        <v>473</v>
      </c>
      <c r="B23" s="204" t="s">
        <v>66</v>
      </c>
      <c r="C23" s="205" t="s">
        <v>465</v>
      </c>
      <c r="D23" s="213" t="s">
        <v>94</v>
      </c>
      <c r="E23" s="212" t="s">
        <v>95</v>
      </c>
      <c r="F23" s="85" t="s">
        <v>442</v>
      </c>
      <c r="G23" s="68"/>
      <c r="H23" s="69"/>
      <c r="I23" s="69"/>
      <c r="J23" s="69"/>
      <c r="K23" s="69"/>
      <c r="L23" s="69"/>
      <c r="M23" s="69"/>
      <c r="N23" s="69"/>
      <c r="O23" s="69"/>
      <c r="P23" s="69"/>
      <c r="Q23" s="74"/>
      <c r="R23" s="70"/>
      <c r="U23" s="1"/>
    </row>
    <row r="24" spans="1:21" s="6" customFormat="1" ht="18.5" thickBot="1" x14ac:dyDescent="0.55000000000000004">
      <c r="A24" s="60">
        <v>1.5</v>
      </c>
      <c r="B24" s="71" t="s">
        <v>73</v>
      </c>
      <c r="C24" s="71"/>
      <c r="D24" s="72"/>
      <c r="E24" s="75"/>
      <c r="F24" s="75"/>
      <c r="G24" s="75"/>
      <c r="H24" s="75"/>
      <c r="I24" s="75"/>
      <c r="J24" s="75"/>
      <c r="K24" s="75"/>
      <c r="L24" s="75"/>
      <c r="M24" s="75"/>
      <c r="N24" s="75"/>
      <c r="O24" s="75"/>
      <c r="P24" s="75"/>
      <c r="Q24" s="75"/>
      <c r="R24" s="75"/>
      <c r="S24" s="3"/>
      <c r="U24" s="1"/>
    </row>
    <row r="25" spans="1:21" s="3" customFormat="1" ht="122.25" customHeight="1" x14ac:dyDescent="0.5">
      <c r="A25" s="203" t="s">
        <v>74</v>
      </c>
      <c r="B25" s="204" t="s">
        <v>73</v>
      </c>
      <c r="C25" s="205" t="s">
        <v>465</v>
      </c>
      <c r="D25" s="206" t="s">
        <v>590</v>
      </c>
      <c r="E25" s="207" t="s">
        <v>592</v>
      </c>
      <c r="F25" s="67" t="s">
        <v>442</v>
      </c>
      <c r="G25" s="68" t="s">
        <v>21</v>
      </c>
      <c r="H25" s="68"/>
      <c r="I25" s="68"/>
      <c r="J25" s="68"/>
      <c r="K25" s="68"/>
      <c r="L25" s="68"/>
      <c r="M25" s="69"/>
      <c r="N25" s="69"/>
      <c r="O25" s="69"/>
      <c r="P25" s="69"/>
      <c r="Q25" s="74"/>
      <c r="R25" s="70"/>
      <c r="U25" s="1"/>
    </row>
    <row r="26" spans="1:21" ht="112.5" x14ac:dyDescent="0.25">
      <c r="A26" s="208" t="s">
        <v>75</v>
      </c>
      <c r="B26" s="204" t="s">
        <v>73</v>
      </c>
      <c r="C26" s="205" t="s">
        <v>465</v>
      </c>
      <c r="D26" s="209" t="s">
        <v>76</v>
      </c>
      <c r="E26" s="210" t="s">
        <v>77</v>
      </c>
      <c r="F26" s="67" t="s">
        <v>441</v>
      </c>
      <c r="G26" s="76" t="s">
        <v>442</v>
      </c>
      <c r="H26" s="68"/>
      <c r="I26" s="68"/>
      <c r="J26" s="68"/>
      <c r="K26" s="68"/>
      <c r="L26" s="68"/>
      <c r="M26" s="69"/>
      <c r="N26" s="69"/>
      <c r="O26" s="69"/>
      <c r="P26" s="69"/>
      <c r="Q26" s="70"/>
      <c r="R26" s="70"/>
    </row>
    <row r="27" spans="1:21" ht="125.25" customHeight="1" x14ac:dyDescent="0.25">
      <c r="A27" s="208" t="s">
        <v>78</v>
      </c>
      <c r="B27" s="204" t="s">
        <v>73</v>
      </c>
      <c r="C27" s="205" t="s">
        <v>465</v>
      </c>
      <c r="D27" s="209" t="s">
        <v>591</v>
      </c>
      <c r="E27" s="210" t="s">
        <v>593</v>
      </c>
      <c r="F27" s="73" t="s">
        <v>161</v>
      </c>
      <c r="G27" s="68" t="s">
        <v>21</v>
      </c>
      <c r="H27" s="68"/>
      <c r="I27" s="68"/>
      <c r="J27" s="68"/>
      <c r="K27" s="68"/>
      <c r="L27" s="68"/>
      <c r="M27" s="69"/>
      <c r="N27" s="69"/>
      <c r="O27" s="69"/>
      <c r="P27" s="69"/>
      <c r="Q27" s="70"/>
      <c r="R27" s="70"/>
    </row>
    <row r="28" spans="1:21" s="3" customFormat="1" ht="112.5" x14ac:dyDescent="0.5">
      <c r="A28" s="206" t="s">
        <v>432</v>
      </c>
      <c r="B28" s="206" t="s">
        <v>73</v>
      </c>
      <c r="C28" s="211" t="s">
        <v>465</v>
      </c>
      <c r="D28" s="206" t="s">
        <v>418</v>
      </c>
      <c r="E28" s="212" t="s">
        <v>431</v>
      </c>
      <c r="F28" s="67" t="s">
        <v>161</v>
      </c>
      <c r="G28" s="68" t="s">
        <v>442</v>
      </c>
      <c r="H28" s="68"/>
      <c r="I28" s="68"/>
      <c r="J28" s="68"/>
      <c r="K28" s="68"/>
      <c r="L28" s="68"/>
      <c r="M28" s="69"/>
      <c r="N28" s="69"/>
      <c r="O28" s="69"/>
      <c r="P28" s="69"/>
      <c r="Q28" s="74"/>
      <c r="R28" s="70"/>
      <c r="U28" s="1"/>
    </row>
    <row r="29" spans="1:21" x14ac:dyDescent="0.25"/>
    <row r="30" spans="1:21" x14ac:dyDescent="0.25"/>
  </sheetData>
  <mergeCells count="6">
    <mergeCell ref="D4:G4"/>
    <mergeCell ref="H1:P4"/>
    <mergeCell ref="N5:O5"/>
    <mergeCell ref="H5:I5"/>
    <mergeCell ref="J5:K5"/>
    <mergeCell ref="L5:M5"/>
  </mergeCells>
  <phoneticPr fontId="6" type="noConversion"/>
  <dataValidations count="1">
    <dataValidation type="list" allowBlank="1" showInputMessage="1" showErrorMessage="1" sqref="F7:P8 F10:P12 F14:P16 F25:P28 F18:P23" xr:uid="{71A5CCAF-31B0-49EC-AD5B-DC446C4EAD47}">
      <formula1>"Yes, No, P1 - Partial, P2 - Almost, '-N/A-"</formula1>
    </dataValidation>
  </dataValidations>
  <pageMargins left="0.7" right="0.7" top="0.75" bottom="0.75" header="0.3" footer="0.3"/>
  <pageSetup paperSize="8" scale="47"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81CA-B6CC-4778-B844-E2ABEEDA8029}">
  <sheetPr codeName="Sheet5">
    <tabColor rgb="FF002664"/>
  </sheetPr>
  <dimension ref="A1:U36"/>
  <sheetViews>
    <sheetView showGridLines="0" zoomScale="80" zoomScaleNormal="80" workbookViewId="0">
      <pane ySplit="5" topLeftCell="A6" activePane="bottomLeft" state="frozen"/>
      <selection pane="bottomLeft" activeCell="A6" sqref="A6"/>
    </sheetView>
  </sheetViews>
  <sheetFormatPr defaultColWidth="0" defaultRowHeight="12.5" zeroHeight="1" outlineLevelCol="1" x14ac:dyDescent="0.25"/>
  <cols>
    <col min="1" max="1" width="5.81640625" style="1" customWidth="1"/>
    <col min="2" max="2" width="12.54296875" style="1" customWidth="1"/>
    <col min="3" max="3" width="15.453125" style="1" customWidth="1"/>
    <col min="4" max="4" width="39.1796875" style="1" customWidth="1"/>
    <col min="5" max="5" width="66.26953125" style="1" customWidth="1"/>
    <col min="6" max="7" width="17.81640625" style="1" customWidth="1"/>
    <col min="8" max="15" width="7.7265625" style="1" hidden="1" customWidth="1" outlineLevel="1"/>
    <col min="16" max="16" width="12.7265625" style="1" hidden="1" customWidth="1" outlineLevel="1"/>
    <col min="17" max="17" width="45.81640625" style="1" customWidth="1" collapsed="1"/>
    <col min="18" max="18" width="48.7265625" style="1" customWidth="1"/>
    <col min="19" max="19" width="9.1796875" style="1" customWidth="1"/>
    <col min="20" max="21" width="0" style="1" hidden="1" customWidth="1"/>
    <col min="22" max="16384" width="9.1796875" style="1" hidden="1"/>
  </cols>
  <sheetData>
    <row r="1" spans="1:21" ht="18.75" customHeight="1" thickBot="1" x14ac:dyDescent="0.3">
      <c r="E1" s="77"/>
      <c r="F1" s="77"/>
      <c r="G1" s="48" t="s">
        <v>36</v>
      </c>
      <c r="H1" s="320" t="s">
        <v>37</v>
      </c>
      <c r="I1" s="320"/>
      <c r="J1" s="320"/>
      <c r="K1" s="320"/>
      <c r="L1" s="320"/>
      <c r="M1" s="320"/>
      <c r="N1" s="320"/>
      <c r="O1" s="320"/>
      <c r="P1" s="320"/>
    </row>
    <row r="2" spans="1:21" ht="31.5" customHeight="1" x14ac:dyDescent="0.6">
      <c r="A2" s="5"/>
      <c r="B2" s="49"/>
      <c r="C2" s="49"/>
      <c r="D2" s="201" t="s">
        <v>570</v>
      </c>
      <c r="E2" s="50"/>
      <c r="F2" s="51"/>
      <c r="G2" s="51"/>
      <c r="H2" s="320"/>
      <c r="I2" s="320"/>
      <c r="J2" s="320"/>
      <c r="K2" s="320"/>
      <c r="L2" s="320"/>
      <c r="M2" s="320"/>
      <c r="N2" s="320"/>
      <c r="O2" s="320"/>
      <c r="P2" s="320"/>
      <c r="Q2" s="51"/>
      <c r="R2" s="51"/>
    </row>
    <row r="3" spans="1:21" ht="18" x14ac:dyDescent="0.4">
      <c r="A3" s="5"/>
      <c r="B3" s="5"/>
      <c r="C3" s="5"/>
      <c r="D3" s="199" t="s">
        <v>606</v>
      </c>
      <c r="E3" s="200"/>
      <c r="F3" s="200"/>
      <c r="G3" s="200"/>
      <c r="H3" s="320"/>
      <c r="I3" s="320"/>
      <c r="J3" s="320"/>
      <c r="K3" s="320"/>
      <c r="L3" s="320"/>
      <c r="M3" s="320"/>
      <c r="N3" s="320"/>
      <c r="O3" s="320"/>
      <c r="P3" s="320"/>
      <c r="Q3" s="52"/>
      <c r="R3" s="52"/>
    </row>
    <row r="4" spans="1:21" ht="48" customHeight="1" thickBot="1" x14ac:dyDescent="0.35">
      <c r="A4" s="5"/>
      <c r="B4" s="5"/>
      <c r="C4" s="5"/>
      <c r="D4" s="323" t="s">
        <v>605</v>
      </c>
      <c r="E4" s="323"/>
      <c r="F4" s="323"/>
      <c r="G4" s="323"/>
      <c r="H4" s="320"/>
      <c r="I4" s="320"/>
      <c r="J4" s="320"/>
      <c r="K4" s="320"/>
      <c r="L4" s="320"/>
      <c r="M4" s="320"/>
      <c r="N4" s="320"/>
      <c r="O4" s="320"/>
      <c r="P4" s="320"/>
      <c r="Q4" s="53"/>
      <c r="R4" s="52"/>
    </row>
    <row r="5" spans="1:21" ht="40" thickBot="1" x14ac:dyDescent="0.3">
      <c r="A5" s="54" t="s">
        <v>38</v>
      </c>
      <c r="B5" s="54" t="s">
        <v>39</v>
      </c>
      <c r="C5" s="197" t="s">
        <v>452</v>
      </c>
      <c r="D5" s="54" t="s">
        <v>40</v>
      </c>
      <c r="E5" s="55" t="s">
        <v>41</v>
      </c>
      <c r="F5" s="56" t="s">
        <v>42</v>
      </c>
      <c r="G5" s="57" t="s">
        <v>43</v>
      </c>
      <c r="H5" s="321" t="s">
        <v>44</v>
      </c>
      <c r="I5" s="322"/>
      <c r="J5" s="321" t="s">
        <v>45</v>
      </c>
      <c r="K5" s="322"/>
      <c r="L5" s="321" t="s">
        <v>46</v>
      </c>
      <c r="M5" s="322"/>
      <c r="N5" s="321" t="s">
        <v>47</v>
      </c>
      <c r="O5" s="322"/>
      <c r="P5" s="58" t="s">
        <v>48</v>
      </c>
      <c r="Q5" s="198" t="s">
        <v>585</v>
      </c>
      <c r="R5" s="59" t="s">
        <v>406</v>
      </c>
    </row>
    <row r="6" spans="1:21" ht="14.5" thickBot="1" x14ac:dyDescent="0.3">
      <c r="A6" s="60">
        <v>2.1</v>
      </c>
      <c r="B6" s="61" t="s">
        <v>49</v>
      </c>
      <c r="C6" s="148"/>
      <c r="D6" s="62"/>
      <c r="E6" s="63"/>
      <c r="F6" s="60"/>
      <c r="G6" s="64"/>
      <c r="H6" s="64"/>
      <c r="I6" s="64"/>
      <c r="J6" s="64"/>
      <c r="K6" s="64"/>
      <c r="L6" s="64"/>
      <c r="M6" s="64"/>
      <c r="N6" s="64"/>
      <c r="O6" s="64"/>
      <c r="P6" s="64"/>
      <c r="Q6" s="64"/>
      <c r="R6" s="65"/>
    </row>
    <row r="7" spans="1:21" ht="68.25" customHeight="1" x14ac:dyDescent="0.25">
      <c r="A7" s="208" t="s">
        <v>80</v>
      </c>
      <c r="B7" s="214" t="s">
        <v>49</v>
      </c>
      <c r="C7" s="214" t="s">
        <v>467</v>
      </c>
      <c r="D7" s="209" t="s">
        <v>81</v>
      </c>
      <c r="E7" s="210" t="s">
        <v>628</v>
      </c>
      <c r="F7" s="73" t="s">
        <v>21</v>
      </c>
      <c r="G7" s="68" t="s">
        <v>21</v>
      </c>
      <c r="H7" s="73"/>
      <c r="I7" s="69"/>
      <c r="J7" s="73"/>
      <c r="K7" s="69"/>
      <c r="L7" s="73"/>
      <c r="M7" s="69"/>
      <c r="N7" s="73"/>
      <c r="O7" s="69"/>
      <c r="P7" s="69"/>
      <c r="Q7" s="70"/>
      <c r="R7" s="70"/>
    </row>
    <row r="8" spans="1:21" ht="65.25" customHeight="1" x14ac:dyDescent="0.25">
      <c r="A8" s="208" t="s">
        <v>82</v>
      </c>
      <c r="B8" s="214" t="s">
        <v>49</v>
      </c>
      <c r="C8" s="214" t="s">
        <v>467</v>
      </c>
      <c r="D8" s="209" t="s">
        <v>629</v>
      </c>
      <c r="E8" s="210" t="s">
        <v>630</v>
      </c>
      <c r="F8" s="73" t="s">
        <v>442</v>
      </c>
      <c r="G8" s="68" t="s">
        <v>21</v>
      </c>
      <c r="H8" s="73"/>
      <c r="I8" s="69"/>
      <c r="J8" s="73"/>
      <c r="K8" s="69"/>
      <c r="L8" s="73"/>
      <c r="M8" s="69"/>
      <c r="N8" s="73"/>
      <c r="O8" s="69"/>
      <c r="P8" s="69"/>
      <c r="Q8" s="70"/>
      <c r="R8" s="70"/>
    </row>
    <row r="9" spans="1:21" ht="67.5" customHeight="1" thickBot="1" x14ac:dyDescent="0.3">
      <c r="A9" s="208" t="s">
        <v>83</v>
      </c>
      <c r="B9" s="214" t="s">
        <v>49</v>
      </c>
      <c r="C9" s="214" t="s">
        <v>470</v>
      </c>
      <c r="D9" s="209" t="s">
        <v>113</v>
      </c>
      <c r="E9" s="210" t="s">
        <v>114</v>
      </c>
      <c r="F9" s="73" t="s">
        <v>442</v>
      </c>
      <c r="G9" s="68" t="s">
        <v>21</v>
      </c>
      <c r="H9" s="69"/>
      <c r="I9" s="69"/>
      <c r="J9" s="69"/>
      <c r="K9" s="69"/>
      <c r="L9" s="69"/>
      <c r="M9" s="69"/>
      <c r="N9" s="69"/>
      <c r="O9" s="69"/>
      <c r="P9" s="69"/>
      <c r="Q9" s="70"/>
      <c r="R9" s="70"/>
    </row>
    <row r="10" spans="1:21" s="6" customFormat="1" ht="17.149999999999999" customHeight="1" thickBot="1" x14ac:dyDescent="0.55000000000000004">
      <c r="A10" s="60">
        <v>2.2000000000000002</v>
      </c>
      <c r="B10" s="71" t="s">
        <v>52</v>
      </c>
      <c r="C10" s="71"/>
      <c r="D10" s="72"/>
      <c r="E10" s="75"/>
      <c r="F10" s="78"/>
      <c r="G10" s="79"/>
      <c r="H10" s="79"/>
      <c r="I10" s="79"/>
      <c r="J10" s="79"/>
      <c r="K10" s="79"/>
      <c r="L10" s="79"/>
      <c r="M10" s="79"/>
      <c r="N10" s="79"/>
      <c r="O10" s="79"/>
      <c r="P10" s="79"/>
      <c r="Q10" s="80"/>
      <c r="R10" s="81"/>
      <c r="S10" s="3"/>
    </row>
    <row r="11" spans="1:21" s="3" customFormat="1" ht="50.5" x14ac:dyDescent="0.5">
      <c r="A11" s="203" t="s">
        <v>84</v>
      </c>
      <c r="B11" s="204" t="s">
        <v>52</v>
      </c>
      <c r="C11" s="205" t="s">
        <v>468</v>
      </c>
      <c r="D11" s="206" t="s">
        <v>85</v>
      </c>
      <c r="E11" s="212" t="s">
        <v>626</v>
      </c>
      <c r="F11" s="67" t="s">
        <v>21</v>
      </c>
      <c r="G11" s="68" t="s">
        <v>21</v>
      </c>
      <c r="H11" s="73"/>
      <c r="I11" s="69"/>
      <c r="J11" s="69"/>
      <c r="K11" s="69"/>
      <c r="L11" s="69"/>
      <c r="M11" s="69"/>
      <c r="N11" s="69"/>
      <c r="O11" s="69"/>
      <c r="P11" s="69"/>
      <c r="Q11" s="74"/>
      <c r="R11" s="70"/>
    </row>
    <row r="12" spans="1:21" s="3" customFormat="1" ht="66.75" customHeight="1" x14ac:dyDescent="0.5">
      <c r="A12" s="203" t="s">
        <v>86</v>
      </c>
      <c r="B12" s="204" t="s">
        <v>52</v>
      </c>
      <c r="C12" s="205" t="s">
        <v>469</v>
      </c>
      <c r="D12" s="206" t="s">
        <v>607</v>
      </c>
      <c r="E12" s="212" t="s">
        <v>627</v>
      </c>
      <c r="F12" s="73" t="s">
        <v>21</v>
      </c>
      <c r="G12" s="68" t="s">
        <v>21</v>
      </c>
      <c r="H12" s="73"/>
      <c r="I12" s="69"/>
      <c r="J12" s="69"/>
      <c r="K12" s="69"/>
      <c r="L12" s="69"/>
      <c r="M12" s="69"/>
      <c r="N12" s="69"/>
      <c r="O12" s="69"/>
      <c r="P12" s="69"/>
      <c r="Q12" s="74"/>
      <c r="R12" s="70"/>
    </row>
    <row r="13" spans="1:21" s="3" customFormat="1" ht="48" customHeight="1" x14ac:dyDescent="0.5">
      <c r="A13" s="203" t="s">
        <v>87</v>
      </c>
      <c r="B13" s="204" t="s">
        <v>52</v>
      </c>
      <c r="C13" s="205" t="s">
        <v>469</v>
      </c>
      <c r="D13" s="206" t="s">
        <v>89</v>
      </c>
      <c r="E13" s="212" t="s">
        <v>90</v>
      </c>
      <c r="F13" s="73" t="s">
        <v>442</v>
      </c>
      <c r="G13" s="68" t="s">
        <v>21</v>
      </c>
      <c r="H13" s="73"/>
      <c r="I13" s="69"/>
      <c r="J13" s="69"/>
      <c r="K13" s="69"/>
      <c r="L13" s="69"/>
      <c r="M13" s="69"/>
      <c r="N13" s="69"/>
      <c r="O13" s="69"/>
      <c r="P13" s="69"/>
      <c r="Q13" s="74"/>
      <c r="R13" s="70"/>
      <c r="U13" s="1"/>
    </row>
    <row r="14" spans="1:21" s="3" customFormat="1" ht="92.25" customHeight="1" x14ac:dyDescent="0.5">
      <c r="A14" s="203" t="s">
        <v>88</v>
      </c>
      <c r="B14" s="204" t="s">
        <v>52</v>
      </c>
      <c r="C14" s="205" t="s">
        <v>469</v>
      </c>
      <c r="D14" s="206" t="s">
        <v>480</v>
      </c>
      <c r="E14" s="221" t="s">
        <v>488</v>
      </c>
      <c r="F14" s="73" t="s">
        <v>441</v>
      </c>
      <c r="G14" s="68" t="s">
        <v>21</v>
      </c>
      <c r="H14" s="73"/>
      <c r="I14" s="69"/>
      <c r="J14" s="69"/>
      <c r="K14" s="69"/>
      <c r="L14" s="69"/>
      <c r="M14" s="69"/>
      <c r="N14" s="69"/>
      <c r="O14" s="69"/>
      <c r="P14" s="69"/>
      <c r="Q14" s="74"/>
      <c r="R14" s="70"/>
      <c r="U14" s="1"/>
    </row>
    <row r="15" spans="1:21" s="3" customFormat="1" ht="61.5" customHeight="1" x14ac:dyDescent="0.5">
      <c r="A15" s="203" t="s">
        <v>424</v>
      </c>
      <c r="B15" s="204" t="s">
        <v>52</v>
      </c>
      <c r="C15" s="205" t="s">
        <v>470</v>
      </c>
      <c r="D15" s="206" t="s">
        <v>426</v>
      </c>
      <c r="E15" s="206" t="s">
        <v>437</v>
      </c>
      <c r="F15" s="73" t="s">
        <v>441</v>
      </c>
      <c r="G15" s="68" t="s">
        <v>21</v>
      </c>
      <c r="H15" s="73"/>
      <c r="I15" s="69"/>
      <c r="J15" s="69"/>
      <c r="K15" s="69"/>
      <c r="L15" s="69"/>
      <c r="M15" s="69"/>
      <c r="N15" s="69"/>
      <c r="O15" s="69"/>
      <c r="P15" s="69"/>
      <c r="Q15" s="74"/>
      <c r="R15" s="70"/>
      <c r="U15" s="1"/>
    </row>
    <row r="16" spans="1:21" ht="50.25" customHeight="1" thickBot="1" x14ac:dyDescent="0.3">
      <c r="A16" s="203" t="s">
        <v>425</v>
      </c>
      <c r="B16" s="204" t="s">
        <v>52</v>
      </c>
      <c r="C16" s="204" t="s">
        <v>468</v>
      </c>
      <c r="D16" s="210" t="s">
        <v>434</v>
      </c>
      <c r="E16" s="210" t="s">
        <v>440</v>
      </c>
      <c r="F16" s="73" t="s">
        <v>441</v>
      </c>
      <c r="G16" s="68" t="s">
        <v>21</v>
      </c>
      <c r="H16" s="73"/>
      <c r="I16" s="69"/>
      <c r="J16" s="69"/>
      <c r="K16" s="69"/>
      <c r="L16" s="69"/>
      <c r="M16" s="69"/>
      <c r="N16" s="69"/>
      <c r="O16" s="69"/>
      <c r="P16" s="69"/>
      <c r="Q16" s="74"/>
      <c r="R16" s="70"/>
    </row>
    <row r="17" spans="1:21" ht="14.5" thickBot="1" x14ac:dyDescent="0.3">
      <c r="A17" s="60">
        <v>2.2999999999999998</v>
      </c>
      <c r="B17" s="61" t="s">
        <v>58</v>
      </c>
      <c r="C17" s="148"/>
      <c r="D17" s="62"/>
      <c r="E17" s="82"/>
      <c r="F17" s="60"/>
      <c r="G17" s="64"/>
      <c r="H17" s="64"/>
      <c r="I17" s="64"/>
      <c r="J17" s="64"/>
      <c r="K17" s="64"/>
      <c r="L17" s="64"/>
      <c r="M17" s="64"/>
      <c r="N17" s="64"/>
      <c r="O17" s="64"/>
      <c r="P17" s="64"/>
      <c r="Q17" s="83"/>
      <c r="R17" s="84"/>
    </row>
    <row r="18" spans="1:21" s="3" customFormat="1" ht="148.5" customHeight="1" x14ac:dyDescent="0.5">
      <c r="A18" s="203" t="s">
        <v>91</v>
      </c>
      <c r="B18" s="214" t="s">
        <v>58</v>
      </c>
      <c r="C18" s="215" t="s">
        <v>472</v>
      </c>
      <c r="D18" s="213" t="s">
        <v>92</v>
      </c>
      <c r="E18" s="212" t="s">
        <v>619</v>
      </c>
      <c r="F18" s="85"/>
      <c r="G18" s="68" t="s">
        <v>21</v>
      </c>
      <c r="H18" s="69"/>
      <c r="I18" s="69"/>
      <c r="J18" s="69"/>
      <c r="K18" s="69"/>
      <c r="L18" s="69"/>
      <c r="M18" s="69"/>
      <c r="N18" s="69"/>
      <c r="O18" s="69"/>
      <c r="P18" s="69"/>
      <c r="Q18" s="74"/>
      <c r="R18" s="70"/>
      <c r="U18" s="1"/>
    </row>
    <row r="19" spans="1:21" s="3" customFormat="1" ht="49.5" customHeight="1" x14ac:dyDescent="0.5">
      <c r="A19" s="203" t="s">
        <v>93</v>
      </c>
      <c r="B19" s="214" t="s">
        <v>58</v>
      </c>
      <c r="C19" s="215" t="s">
        <v>472</v>
      </c>
      <c r="D19" s="206" t="s">
        <v>620</v>
      </c>
      <c r="E19" s="212" t="s">
        <v>608</v>
      </c>
      <c r="F19" s="85"/>
      <c r="G19" s="68" t="s">
        <v>21</v>
      </c>
      <c r="H19" s="69"/>
      <c r="I19" s="69"/>
      <c r="J19" s="69"/>
      <c r="K19" s="69"/>
      <c r="L19" s="69"/>
      <c r="M19" s="69"/>
      <c r="N19" s="69"/>
      <c r="O19" s="69"/>
      <c r="P19" s="69"/>
      <c r="Q19" s="74"/>
      <c r="R19" s="70"/>
      <c r="U19" s="1"/>
    </row>
    <row r="20" spans="1:21" s="3" customFormat="1" ht="75.5" x14ac:dyDescent="0.5">
      <c r="A20" s="203" t="s">
        <v>96</v>
      </c>
      <c r="B20" s="214" t="s">
        <v>58</v>
      </c>
      <c r="C20" s="215" t="s">
        <v>472</v>
      </c>
      <c r="D20" s="206" t="s">
        <v>98</v>
      </c>
      <c r="E20" s="212" t="s">
        <v>621</v>
      </c>
      <c r="F20" s="85" t="s">
        <v>442</v>
      </c>
      <c r="G20" s="68" t="s">
        <v>21</v>
      </c>
      <c r="H20" s="69"/>
      <c r="I20" s="69"/>
      <c r="J20" s="69"/>
      <c r="K20" s="69"/>
      <c r="L20" s="69"/>
      <c r="M20" s="69"/>
      <c r="N20" s="69"/>
      <c r="O20" s="69"/>
      <c r="P20" s="69"/>
      <c r="Q20" s="74"/>
      <c r="R20" s="70"/>
      <c r="U20" s="1"/>
    </row>
    <row r="21" spans="1:21" ht="96.75" customHeight="1" x14ac:dyDescent="0.25">
      <c r="A21" s="203" t="s">
        <v>97</v>
      </c>
      <c r="B21" s="214" t="s">
        <v>58</v>
      </c>
      <c r="C21" s="214" t="s">
        <v>472</v>
      </c>
      <c r="D21" s="209" t="s">
        <v>622</v>
      </c>
      <c r="E21" s="210" t="s">
        <v>623</v>
      </c>
      <c r="F21" s="85"/>
      <c r="G21" s="68" t="s">
        <v>21</v>
      </c>
      <c r="H21" s="69"/>
      <c r="I21" s="69"/>
      <c r="J21" s="69"/>
      <c r="K21" s="69"/>
      <c r="L21" s="69"/>
      <c r="M21" s="69"/>
      <c r="N21" s="69"/>
      <c r="O21" s="69"/>
      <c r="P21" s="69"/>
      <c r="Q21" s="74"/>
      <c r="R21" s="70"/>
    </row>
    <row r="22" spans="1:21" ht="96.75" customHeight="1" x14ac:dyDescent="0.25">
      <c r="A22" s="203" t="s">
        <v>99</v>
      </c>
      <c r="B22" s="218" t="s">
        <v>58</v>
      </c>
      <c r="C22" s="219" t="s">
        <v>477</v>
      </c>
      <c r="D22" s="209" t="s">
        <v>478</v>
      </c>
      <c r="E22" s="220" t="s">
        <v>624</v>
      </c>
      <c r="F22" s="85"/>
      <c r="G22" s="68" t="s">
        <v>21</v>
      </c>
      <c r="H22" s="69"/>
      <c r="I22" s="69"/>
      <c r="J22" s="69"/>
      <c r="K22" s="69"/>
      <c r="L22" s="69"/>
      <c r="M22" s="69"/>
      <c r="N22" s="69"/>
      <c r="O22" s="69"/>
      <c r="P22" s="69"/>
      <c r="Q22" s="74"/>
      <c r="R22" s="70"/>
    </row>
    <row r="23" spans="1:21" s="3" customFormat="1" ht="51" thickBot="1" x14ac:dyDescent="0.55000000000000004">
      <c r="A23" s="203" t="s">
        <v>476</v>
      </c>
      <c r="B23" s="214" t="s">
        <v>58</v>
      </c>
      <c r="C23" s="205" t="s">
        <v>472</v>
      </c>
      <c r="D23" s="206" t="s">
        <v>609</v>
      </c>
      <c r="E23" s="212" t="s">
        <v>625</v>
      </c>
      <c r="F23" s="85"/>
      <c r="G23" s="68" t="s">
        <v>21</v>
      </c>
      <c r="H23" s="69"/>
      <c r="I23" s="69"/>
      <c r="J23" s="69"/>
      <c r="K23" s="69"/>
      <c r="L23" s="69"/>
      <c r="M23" s="69"/>
      <c r="N23" s="69"/>
      <c r="O23" s="69"/>
      <c r="P23" s="69"/>
      <c r="Q23" s="74"/>
      <c r="R23" s="70"/>
    </row>
    <row r="24" spans="1:21" s="6" customFormat="1" ht="18.5" thickBot="1" x14ac:dyDescent="0.55000000000000004">
      <c r="A24" s="60">
        <v>2.4</v>
      </c>
      <c r="B24" s="71" t="s">
        <v>66</v>
      </c>
      <c r="C24" s="153"/>
      <c r="D24" s="154"/>
      <c r="E24" s="155"/>
      <c r="F24" s="79"/>
      <c r="G24" s="79"/>
      <c r="H24" s="79"/>
      <c r="I24" s="79"/>
      <c r="J24" s="79"/>
      <c r="K24" s="79"/>
      <c r="L24" s="79"/>
      <c r="M24" s="79"/>
      <c r="N24" s="79"/>
      <c r="O24" s="79"/>
      <c r="P24" s="79"/>
      <c r="Q24" s="80"/>
      <c r="R24" s="81"/>
      <c r="S24" s="3"/>
      <c r="U24" s="1"/>
    </row>
    <row r="25" spans="1:21" s="3" customFormat="1" ht="62.5" x14ac:dyDescent="0.5">
      <c r="A25" s="203" t="s">
        <v>100</v>
      </c>
      <c r="B25" s="204" t="s">
        <v>66</v>
      </c>
      <c r="C25" s="205" t="s">
        <v>471</v>
      </c>
      <c r="D25" s="206" t="s">
        <v>616</v>
      </c>
      <c r="E25" s="212" t="s">
        <v>394</v>
      </c>
      <c r="F25" s="73"/>
      <c r="G25" s="68"/>
      <c r="H25" s="69"/>
      <c r="I25" s="69"/>
      <c r="J25" s="69"/>
      <c r="K25" s="69"/>
      <c r="L25" s="69"/>
      <c r="M25" s="69"/>
      <c r="N25" s="69"/>
      <c r="O25" s="69"/>
      <c r="P25" s="69"/>
      <c r="Q25" s="74"/>
      <c r="R25" s="70"/>
      <c r="U25" s="1"/>
    </row>
    <row r="26" spans="1:21" s="3" customFormat="1" ht="63" x14ac:dyDescent="0.5">
      <c r="A26" s="203" t="s">
        <v>101</v>
      </c>
      <c r="B26" s="204" t="s">
        <v>66</v>
      </c>
      <c r="C26" s="205" t="s">
        <v>471</v>
      </c>
      <c r="D26" s="206" t="s">
        <v>102</v>
      </c>
      <c r="E26" s="210" t="s">
        <v>617</v>
      </c>
      <c r="F26" s="73" t="s">
        <v>21</v>
      </c>
      <c r="G26" s="68"/>
      <c r="H26" s="69"/>
      <c r="I26" s="69"/>
      <c r="J26" s="69"/>
      <c r="K26" s="69"/>
      <c r="L26" s="69"/>
      <c r="M26" s="69"/>
      <c r="N26" s="69"/>
      <c r="O26" s="69"/>
      <c r="P26" s="69"/>
      <c r="Q26" s="70"/>
      <c r="R26" s="70"/>
      <c r="U26" s="1"/>
    </row>
    <row r="27" spans="1:21" s="3" customFormat="1" ht="50" x14ac:dyDescent="0.5">
      <c r="A27" s="203" t="s">
        <v>103</v>
      </c>
      <c r="B27" s="204" t="s">
        <v>66</v>
      </c>
      <c r="C27" s="205" t="s">
        <v>472</v>
      </c>
      <c r="D27" s="206" t="s">
        <v>433</v>
      </c>
      <c r="E27" s="212" t="s">
        <v>610</v>
      </c>
      <c r="F27" s="67"/>
      <c r="G27" s="76"/>
      <c r="H27" s="69"/>
      <c r="I27" s="69"/>
      <c r="J27" s="69"/>
      <c r="K27" s="69"/>
      <c r="L27" s="69"/>
      <c r="M27" s="69"/>
      <c r="N27" s="69"/>
      <c r="O27" s="69"/>
      <c r="P27" s="69"/>
      <c r="Q27" s="74"/>
      <c r="R27" s="70"/>
      <c r="U27" s="1"/>
    </row>
    <row r="28" spans="1:21" s="3" customFormat="1" ht="115.5" customHeight="1" x14ac:dyDescent="0.5">
      <c r="A28" s="203" t="s">
        <v>104</v>
      </c>
      <c r="B28" s="204" t="s">
        <v>66</v>
      </c>
      <c r="C28" s="205" t="s">
        <v>472</v>
      </c>
      <c r="D28" s="206" t="s">
        <v>435</v>
      </c>
      <c r="E28" s="217" t="s">
        <v>439</v>
      </c>
      <c r="F28" s="67"/>
      <c r="G28" s="76"/>
      <c r="H28" s="69"/>
      <c r="I28" s="69"/>
      <c r="J28" s="69"/>
      <c r="K28" s="69"/>
      <c r="L28" s="69"/>
      <c r="M28" s="69"/>
      <c r="N28" s="69"/>
      <c r="O28" s="69"/>
      <c r="P28" s="69"/>
      <c r="Q28" s="74"/>
      <c r="R28" s="70"/>
      <c r="U28" s="1"/>
    </row>
    <row r="29" spans="1:21" s="3" customFormat="1" ht="93" customHeight="1" thickBot="1" x14ac:dyDescent="0.55000000000000004">
      <c r="A29" s="203" t="s">
        <v>419</v>
      </c>
      <c r="B29" s="204" t="s">
        <v>66</v>
      </c>
      <c r="C29" s="205" t="s">
        <v>472</v>
      </c>
      <c r="D29" s="206" t="s">
        <v>111</v>
      </c>
      <c r="E29" s="212" t="s">
        <v>618</v>
      </c>
      <c r="F29" s="67"/>
      <c r="G29" s="76" t="s">
        <v>21</v>
      </c>
      <c r="H29" s="69"/>
      <c r="I29" s="69"/>
      <c r="J29" s="69"/>
      <c r="K29" s="69"/>
      <c r="L29" s="69"/>
      <c r="M29" s="69"/>
      <c r="N29" s="69"/>
      <c r="O29" s="69"/>
      <c r="P29" s="69"/>
      <c r="Q29" s="74"/>
      <c r="R29" s="70"/>
      <c r="U29" s="1"/>
    </row>
    <row r="30" spans="1:21" s="6" customFormat="1" ht="18.5" thickBot="1" x14ac:dyDescent="0.55000000000000004">
      <c r="A30" s="60">
        <v>2.5</v>
      </c>
      <c r="B30" s="71" t="s">
        <v>73</v>
      </c>
      <c r="C30" s="71"/>
      <c r="D30" s="72"/>
      <c r="E30" s="75"/>
      <c r="F30" s="79"/>
      <c r="G30" s="79"/>
      <c r="H30" s="79"/>
      <c r="I30" s="79"/>
      <c r="J30" s="79"/>
      <c r="K30" s="79"/>
      <c r="L30" s="79"/>
      <c r="M30" s="79"/>
      <c r="N30" s="79"/>
      <c r="O30" s="79"/>
      <c r="P30" s="79"/>
      <c r="Q30" s="80"/>
      <c r="R30" s="81"/>
      <c r="S30" s="3"/>
      <c r="U30" s="1"/>
    </row>
    <row r="31" spans="1:21" s="3" customFormat="1" ht="114" customHeight="1" x14ac:dyDescent="0.5">
      <c r="A31" s="203" t="s">
        <v>105</v>
      </c>
      <c r="B31" s="204" t="s">
        <v>73</v>
      </c>
      <c r="C31" s="205" t="s">
        <v>471</v>
      </c>
      <c r="D31" s="206" t="s">
        <v>612</v>
      </c>
      <c r="E31" s="207" t="s">
        <v>613</v>
      </c>
      <c r="F31" s="73"/>
      <c r="G31" s="76"/>
      <c r="H31" s="69"/>
      <c r="I31" s="69"/>
      <c r="J31" s="69"/>
      <c r="K31" s="69"/>
      <c r="L31" s="69"/>
      <c r="M31" s="69"/>
      <c r="N31" s="69"/>
      <c r="O31" s="69"/>
      <c r="P31" s="69"/>
      <c r="Q31" s="74"/>
      <c r="R31" s="70"/>
      <c r="U31" s="1"/>
    </row>
    <row r="32" spans="1:21" ht="185.25" customHeight="1" x14ac:dyDescent="0.25">
      <c r="A32" s="210" t="s">
        <v>106</v>
      </c>
      <c r="B32" s="210" t="s">
        <v>73</v>
      </c>
      <c r="C32" s="214" t="s">
        <v>472</v>
      </c>
      <c r="D32" s="210" t="s">
        <v>438</v>
      </c>
      <c r="E32" s="210" t="s">
        <v>489</v>
      </c>
      <c r="F32" s="67" t="s">
        <v>21</v>
      </c>
      <c r="G32" s="68" t="s">
        <v>21</v>
      </c>
      <c r="H32" s="69"/>
      <c r="I32" s="69"/>
      <c r="J32" s="69"/>
      <c r="K32" s="69"/>
      <c r="L32" s="69"/>
      <c r="M32" s="69"/>
      <c r="N32" s="69"/>
      <c r="O32" s="69"/>
      <c r="P32" s="69"/>
      <c r="Q32" s="70"/>
      <c r="R32" s="70"/>
    </row>
    <row r="33" spans="1:21" ht="141.75" customHeight="1" x14ac:dyDescent="0.25">
      <c r="A33" s="210" t="s">
        <v>107</v>
      </c>
      <c r="B33" s="210" t="s">
        <v>73</v>
      </c>
      <c r="C33" s="216" t="s">
        <v>472</v>
      </c>
      <c r="D33" s="210" t="s">
        <v>479</v>
      </c>
      <c r="E33" s="210" t="s">
        <v>614</v>
      </c>
      <c r="F33" s="73" t="s">
        <v>21</v>
      </c>
      <c r="G33" s="68" t="s">
        <v>21</v>
      </c>
      <c r="H33" s="69"/>
      <c r="I33" s="69"/>
      <c r="J33" s="69"/>
      <c r="K33" s="69"/>
      <c r="L33" s="69"/>
      <c r="M33" s="69"/>
      <c r="N33" s="69"/>
      <c r="O33" s="69"/>
      <c r="P33" s="69"/>
      <c r="Q33" s="70"/>
      <c r="R33" s="70"/>
    </row>
    <row r="34" spans="1:21" s="3" customFormat="1" ht="86.25" customHeight="1" x14ac:dyDescent="0.5">
      <c r="A34" s="203" t="s">
        <v>108</v>
      </c>
      <c r="B34" s="204" t="s">
        <v>73</v>
      </c>
      <c r="C34" s="205" t="s">
        <v>472</v>
      </c>
      <c r="D34" s="206" t="s">
        <v>611</v>
      </c>
      <c r="E34" s="212" t="s">
        <v>615</v>
      </c>
      <c r="F34" s="67" t="s">
        <v>21</v>
      </c>
      <c r="G34" s="76"/>
      <c r="H34" s="69"/>
      <c r="I34" s="69"/>
      <c r="J34" s="69"/>
      <c r="K34" s="69"/>
      <c r="L34" s="69"/>
      <c r="M34" s="69"/>
      <c r="N34" s="69"/>
      <c r="O34" s="69"/>
      <c r="P34" s="69"/>
      <c r="Q34" s="74"/>
      <c r="R34" s="70"/>
      <c r="U34" s="1"/>
    </row>
    <row r="35" spans="1:21" x14ac:dyDescent="0.25"/>
    <row r="36" spans="1:21" x14ac:dyDescent="0.25"/>
  </sheetData>
  <mergeCells count="6">
    <mergeCell ref="D4:G4"/>
    <mergeCell ref="H1:P4"/>
    <mergeCell ref="H5:I5"/>
    <mergeCell ref="J5:K5"/>
    <mergeCell ref="L5:M5"/>
    <mergeCell ref="N5:O5"/>
  </mergeCells>
  <phoneticPr fontId="6" type="noConversion"/>
  <dataValidations count="1">
    <dataValidation type="list" allowBlank="1" showInputMessage="1" showErrorMessage="1" sqref="F33:G34 F34:P34 F7:P32" xr:uid="{DD8D72D8-C532-48B3-954F-A52B816CD0C9}">
      <formula1>"Yes, No, P1 - Partial, P2 - Almost, '-N/A-"</formula1>
    </dataValidation>
  </dataValidation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23D-65B3-4306-8854-0454C6968729}">
  <sheetPr codeName="Sheet6">
    <tabColor rgb="FF002664"/>
  </sheetPr>
  <dimension ref="A1:U41"/>
  <sheetViews>
    <sheetView showGridLines="0" zoomScale="115" zoomScaleNormal="115" workbookViewId="0">
      <pane ySplit="5" topLeftCell="A18" activePane="bottomLeft" state="frozen"/>
      <selection pane="bottomLeft" activeCell="D18" sqref="D18"/>
    </sheetView>
  </sheetViews>
  <sheetFormatPr defaultColWidth="0" defaultRowHeight="12.5" zeroHeight="1" outlineLevelCol="1" x14ac:dyDescent="0.25"/>
  <cols>
    <col min="1" max="1" width="5.81640625" style="1" customWidth="1"/>
    <col min="2" max="3" width="12.54296875" style="1" customWidth="1"/>
    <col min="4" max="4" width="42.453125" style="1" customWidth="1"/>
    <col min="5" max="5" width="66.26953125" style="1" customWidth="1"/>
    <col min="6" max="7" width="17.7265625" style="1" customWidth="1"/>
    <col min="8" max="15" width="8" style="1" hidden="1" customWidth="1" outlineLevel="1"/>
    <col min="16" max="16" width="10.81640625" style="1" hidden="1" customWidth="1" outlineLevel="1"/>
    <col min="17" max="17" width="45.81640625" style="1" customWidth="1" collapsed="1"/>
    <col min="18" max="18" width="48.7265625" style="1" customWidth="1"/>
    <col min="19" max="19" width="9.1796875" style="1" customWidth="1"/>
    <col min="20" max="21" width="0" style="1" hidden="1" customWidth="1"/>
    <col min="22" max="16384" width="9.1796875" style="1" hidden="1"/>
  </cols>
  <sheetData>
    <row r="1" spans="1:21" ht="18.75" customHeight="1" thickBot="1" x14ac:dyDescent="0.3">
      <c r="E1" s="77"/>
      <c r="F1" s="77"/>
      <c r="G1" s="48" t="s">
        <v>36</v>
      </c>
      <c r="H1" s="320" t="s">
        <v>37</v>
      </c>
      <c r="I1" s="320"/>
      <c r="J1" s="320"/>
      <c r="K1" s="320"/>
      <c r="L1" s="320"/>
      <c r="M1" s="320"/>
      <c r="N1" s="320"/>
      <c r="O1" s="320"/>
      <c r="P1" s="320"/>
    </row>
    <row r="2" spans="1:21" ht="35.5" customHeight="1" x14ac:dyDescent="0.6">
      <c r="A2" s="5"/>
      <c r="B2" s="49"/>
      <c r="C2" s="49"/>
      <c r="D2" s="201" t="s">
        <v>570</v>
      </c>
      <c r="E2" s="50"/>
      <c r="F2" s="51"/>
      <c r="G2" s="51"/>
      <c r="H2" s="320"/>
      <c r="I2" s="320"/>
      <c r="J2" s="320"/>
      <c r="K2" s="320"/>
      <c r="L2" s="320"/>
      <c r="M2" s="320"/>
      <c r="N2" s="320"/>
      <c r="O2" s="320"/>
      <c r="P2" s="320"/>
      <c r="Q2" s="51"/>
      <c r="R2" s="51"/>
    </row>
    <row r="3" spans="1:21" ht="18" x14ac:dyDescent="0.4">
      <c r="A3" s="5"/>
      <c r="B3" s="5"/>
      <c r="C3" s="5"/>
      <c r="D3" s="199" t="s">
        <v>710</v>
      </c>
      <c r="E3" s="200"/>
      <c r="F3" s="200"/>
      <c r="G3" s="200"/>
      <c r="H3" s="320"/>
      <c r="I3" s="320"/>
      <c r="J3" s="320"/>
      <c r="K3" s="320"/>
      <c r="L3" s="320"/>
      <c r="M3" s="320"/>
      <c r="N3" s="320"/>
      <c r="O3" s="320"/>
      <c r="P3" s="320"/>
      <c r="Q3" s="52"/>
      <c r="R3" s="52"/>
    </row>
    <row r="4" spans="1:21" ht="32.25" customHeight="1" thickBot="1" x14ac:dyDescent="0.35">
      <c r="A4" s="5"/>
      <c r="B4" s="5"/>
      <c r="C4" s="5"/>
      <c r="D4" s="323" t="s">
        <v>772</v>
      </c>
      <c r="E4" s="323"/>
      <c r="F4" s="323"/>
      <c r="G4" s="323"/>
      <c r="H4" s="320"/>
      <c r="I4" s="320"/>
      <c r="J4" s="320"/>
      <c r="K4" s="320"/>
      <c r="L4" s="320"/>
      <c r="M4" s="320"/>
      <c r="N4" s="320"/>
      <c r="O4" s="320"/>
      <c r="P4" s="320"/>
      <c r="Q4" s="53"/>
      <c r="R4" s="52"/>
    </row>
    <row r="5" spans="1:21" ht="40" thickBot="1" x14ac:dyDescent="0.3">
      <c r="A5" s="54" t="s">
        <v>38</v>
      </c>
      <c r="B5" s="54" t="s">
        <v>39</v>
      </c>
      <c r="C5" s="197" t="s">
        <v>452</v>
      </c>
      <c r="D5" s="54" t="s">
        <v>40</v>
      </c>
      <c r="E5" s="55" t="s">
        <v>41</v>
      </c>
      <c r="F5" s="56" t="s">
        <v>42</v>
      </c>
      <c r="G5" s="57" t="s">
        <v>43</v>
      </c>
      <c r="H5" s="321" t="s">
        <v>44</v>
      </c>
      <c r="I5" s="322"/>
      <c r="J5" s="321" t="s">
        <v>45</v>
      </c>
      <c r="K5" s="322"/>
      <c r="L5" s="321" t="s">
        <v>46</v>
      </c>
      <c r="M5" s="322"/>
      <c r="N5" s="321" t="s">
        <v>47</v>
      </c>
      <c r="O5" s="322"/>
      <c r="P5" s="58" t="s">
        <v>48</v>
      </c>
      <c r="Q5" s="198" t="s">
        <v>585</v>
      </c>
      <c r="R5" s="59" t="s">
        <v>406</v>
      </c>
    </row>
    <row r="6" spans="1:21" ht="14.5" thickBot="1" x14ac:dyDescent="0.3">
      <c r="A6" s="60">
        <v>3.1</v>
      </c>
      <c r="B6" s="61" t="s">
        <v>49</v>
      </c>
      <c r="C6" s="148"/>
      <c r="D6" s="62"/>
      <c r="E6" s="63"/>
      <c r="F6" s="60"/>
      <c r="G6" s="64"/>
      <c r="H6" s="64"/>
      <c r="I6" s="64"/>
      <c r="J6" s="64"/>
      <c r="K6" s="64"/>
      <c r="L6" s="64"/>
      <c r="M6" s="64"/>
      <c r="N6" s="64"/>
      <c r="O6" s="64"/>
      <c r="P6" s="64"/>
      <c r="Q6" s="64"/>
      <c r="R6" s="65"/>
    </row>
    <row r="7" spans="1:21" ht="129" customHeight="1" thickBot="1" x14ac:dyDescent="0.3">
      <c r="A7" s="208" t="s">
        <v>112</v>
      </c>
      <c r="B7" s="214" t="s">
        <v>49</v>
      </c>
      <c r="C7" s="214" t="s">
        <v>487</v>
      </c>
      <c r="D7" s="209" t="s">
        <v>631</v>
      </c>
      <c r="E7" s="210" t="s">
        <v>722</v>
      </c>
      <c r="F7" s="73" t="s">
        <v>442</v>
      </c>
      <c r="G7" s="68" t="s">
        <v>21</v>
      </c>
      <c r="H7" s="69"/>
      <c r="I7" s="69"/>
      <c r="J7" s="69"/>
      <c r="K7" s="69"/>
      <c r="L7" s="69"/>
      <c r="M7" s="69"/>
      <c r="N7" s="69"/>
      <c r="O7" s="69"/>
      <c r="P7" s="69"/>
      <c r="Q7" s="70"/>
      <c r="R7" s="70"/>
    </row>
    <row r="8" spans="1:21" s="6" customFormat="1" ht="17.149999999999999" customHeight="1" thickBot="1" x14ac:dyDescent="0.55000000000000004">
      <c r="A8" s="60">
        <v>3.2</v>
      </c>
      <c r="B8" s="71" t="s">
        <v>52</v>
      </c>
      <c r="C8" s="156"/>
      <c r="D8" s="72"/>
      <c r="E8" s="75"/>
      <c r="F8" s="75"/>
      <c r="G8" s="75"/>
      <c r="H8" s="75"/>
      <c r="I8" s="75"/>
      <c r="J8" s="75"/>
      <c r="K8" s="75"/>
      <c r="L8" s="75"/>
      <c r="M8" s="75"/>
      <c r="N8" s="75"/>
      <c r="O8" s="75"/>
      <c r="P8" s="75"/>
      <c r="Q8" s="75"/>
      <c r="R8" s="75"/>
      <c r="S8" s="3"/>
    </row>
    <row r="9" spans="1:21" s="3" customFormat="1" ht="100.5" customHeight="1" x14ac:dyDescent="0.5">
      <c r="A9" s="203" t="s">
        <v>115</v>
      </c>
      <c r="B9" s="204" t="s">
        <v>52</v>
      </c>
      <c r="C9" s="205" t="s">
        <v>487</v>
      </c>
      <c r="D9" s="206" t="s">
        <v>712</v>
      </c>
      <c r="E9" s="212" t="s">
        <v>634</v>
      </c>
      <c r="F9" s="67" t="s">
        <v>161</v>
      </c>
      <c r="G9" s="68" t="s">
        <v>21</v>
      </c>
      <c r="H9" s="69"/>
      <c r="I9" s="69"/>
      <c r="J9" s="69"/>
      <c r="K9" s="69"/>
      <c r="L9" s="69"/>
      <c r="M9" s="69"/>
      <c r="N9" s="69"/>
      <c r="O9" s="69"/>
      <c r="P9" s="69"/>
      <c r="Q9" s="74"/>
      <c r="R9" s="70"/>
    </row>
    <row r="10" spans="1:21" s="3" customFormat="1" ht="38" thickBot="1" x14ac:dyDescent="0.55000000000000004">
      <c r="A10" s="203" t="s">
        <v>116</v>
      </c>
      <c r="B10" s="204" t="s">
        <v>52</v>
      </c>
      <c r="C10" s="205" t="s">
        <v>487</v>
      </c>
      <c r="D10" s="206" t="s">
        <v>713</v>
      </c>
      <c r="E10" s="212" t="s">
        <v>117</v>
      </c>
      <c r="F10" s="67" t="s">
        <v>442</v>
      </c>
      <c r="G10" s="68" t="s">
        <v>21</v>
      </c>
      <c r="H10" s="69"/>
      <c r="I10" s="69"/>
      <c r="J10" s="69"/>
      <c r="K10" s="69"/>
      <c r="L10" s="69"/>
      <c r="M10" s="69"/>
      <c r="N10" s="69"/>
      <c r="O10" s="69"/>
      <c r="P10" s="69"/>
      <c r="Q10" s="74"/>
      <c r="R10" s="70"/>
    </row>
    <row r="11" spans="1:21" ht="14.5" thickBot="1" x14ac:dyDescent="0.3">
      <c r="A11" s="60">
        <v>3.3</v>
      </c>
      <c r="B11" s="61" t="s">
        <v>58</v>
      </c>
      <c r="C11" s="157"/>
      <c r="D11" s="62"/>
      <c r="E11" s="63"/>
      <c r="F11" s="63"/>
      <c r="G11" s="63"/>
      <c r="H11" s="63"/>
      <c r="I11" s="63"/>
      <c r="J11" s="63"/>
      <c r="K11" s="63"/>
      <c r="L11" s="63"/>
      <c r="M11" s="63"/>
      <c r="N11" s="63"/>
      <c r="O11" s="63"/>
      <c r="P11" s="63"/>
      <c r="Q11" s="63"/>
      <c r="R11" s="63"/>
    </row>
    <row r="12" spans="1:21" s="3" customFormat="1" ht="37.5" x14ac:dyDescent="0.5">
      <c r="A12" s="203" t="s">
        <v>118</v>
      </c>
      <c r="B12" s="214" t="s">
        <v>58</v>
      </c>
      <c r="C12" s="215" t="s">
        <v>493</v>
      </c>
      <c r="D12" s="206" t="s">
        <v>119</v>
      </c>
      <c r="E12" s="212" t="s">
        <v>723</v>
      </c>
      <c r="F12" s="73" t="s">
        <v>442</v>
      </c>
      <c r="G12" s="68" t="s">
        <v>21</v>
      </c>
      <c r="H12" s="69"/>
      <c r="I12" s="69"/>
      <c r="J12" s="69"/>
      <c r="K12" s="69"/>
      <c r="L12" s="69"/>
      <c r="M12" s="69"/>
      <c r="N12" s="69"/>
      <c r="O12" s="69"/>
      <c r="P12" s="69"/>
      <c r="Q12" s="74"/>
      <c r="R12" s="70"/>
      <c r="U12" s="1"/>
    </row>
    <row r="13" spans="1:21" s="3" customFormat="1" ht="37.5" x14ac:dyDescent="0.5">
      <c r="A13" s="203" t="s">
        <v>120</v>
      </c>
      <c r="B13" s="214" t="s">
        <v>58</v>
      </c>
      <c r="C13" s="215" t="s">
        <v>487</v>
      </c>
      <c r="D13" s="206" t="s">
        <v>714</v>
      </c>
      <c r="E13" s="212" t="s">
        <v>121</v>
      </c>
      <c r="F13" s="73" t="s">
        <v>441</v>
      </c>
      <c r="G13" s="68" t="s">
        <v>21</v>
      </c>
      <c r="H13" s="69"/>
      <c r="I13" s="69"/>
      <c r="J13" s="69"/>
      <c r="K13" s="69"/>
      <c r="L13" s="69"/>
      <c r="M13" s="69"/>
      <c r="N13" s="69"/>
      <c r="O13" s="69"/>
      <c r="P13" s="69"/>
      <c r="Q13" s="74"/>
      <c r="R13" s="70"/>
      <c r="U13" s="1"/>
    </row>
    <row r="14" spans="1:21" ht="37.5" x14ac:dyDescent="0.25">
      <c r="A14" s="203" t="s">
        <v>474</v>
      </c>
      <c r="B14" s="204" t="s">
        <v>58</v>
      </c>
      <c r="C14" s="204" t="s">
        <v>487</v>
      </c>
      <c r="D14" s="209" t="s">
        <v>109</v>
      </c>
      <c r="E14" s="210" t="s">
        <v>110</v>
      </c>
      <c r="F14" s="67" t="s">
        <v>21</v>
      </c>
      <c r="G14" s="76" t="s">
        <v>21</v>
      </c>
      <c r="H14" s="69"/>
      <c r="I14" s="69"/>
      <c r="J14" s="69"/>
      <c r="K14" s="69"/>
      <c r="L14" s="69"/>
      <c r="M14" s="69"/>
      <c r="N14" s="69"/>
      <c r="O14" s="69"/>
      <c r="P14" s="69"/>
      <c r="Q14" s="70"/>
      <c r="R14" s="70"/>
    </row>
    <row r="15" spans="1:21" ht="134.25" customHeight="1" thickBot="1" x14ac:dyDescent="0.3">
      <c r="A15" s="203" t="s">
        <v>481</v>
      </c>
      <c r="B15" s="204" t="s">
        <v>58</v>
      </c>
      <c r="C15" s="222" t="s">
        <v>487</v>
      </c>
      <c r="D15" s="209" t="s">
        <v>771</v>
      </c>
      <c r="E15" s="223" t="s">
        <v>724</v>
      </c>
      <c r="F15" s="67" t="s">
        <v>21</v>
      </c>
      <c r="G15" s="76" t="s">
        <v>21</v>
      </c>
      <c r="H15" s="152"/>
      <c r="I15" s="152"/>
      <c r="J15" s="152"/>
      <c r="K15" s="152"/>
      <c r="L15" s="152"/>
      <c r="M15" s="152"/>
      <c r="N15" s="152"/>
      <c r="O15" s="152"/>
      <c r="P15" s="152"/>
      <c r="Q15" s="70"/>
      <c r="R15" s="70"/>
    </row>
    <row r="16" spans="1:21" s="6" customFormat="1" ht="18.5" thickBot="1" x14ac:dyDescent="0.55000000000000004">
      <c r="A16" s="60">
        <v>3.4</v>
      </c>
      <c r="B16" s="71" t="s">
        <v>66</v>
      </c>
      <c r="C16" s="71"/>
      <c r="D16" s="72"/>
      <c r="E16" s="75"/>
      <c r="F16" s="75"/>
      <c r="G16" s="75"/>
      <c r="H16" s="75"/>
      <c r="I16" s="75"/>
      <c r="J16" s="75"/>
      <c r="K16" s="75"/>
      <c r="L16" s="75"/>
      <c r="M16" s="75"/>
      <c r="N16" s="75"/>
      <c r="O16" s="75"/>
      <c r="P16" s="75"/>
      <c r="Q16" s="75"/>
      <c r="R16" s="75"/>
      <c r="S16" s="3"/>
      <c r="U16" s="1"/>
    </row>
    <row r="17" spans="1:21" s="3" customFormat="1" ht="75.5" x14ac:dyDescent="0.5">
      <c r="A17" s="203" t="s">
        <v>122</v>
      </c>
      <c r="B17" s="204" t="s">
        <v>66</v>
      </c>
      <c r="C17" s="205" t="s">
        <v>487</v>
      </c>
      <c r="D17" s="206" t="s">
        <v>773</v>
      </c>
      <c r="E17" s="212" t="s">
        <v>633</v>
      </c>
      <c r="F17" s="73" t="s">
        <v>442</v>
      </c>
      <c r="G17" s="68" t="s">
        <v>442</v>
      </c>
      <c r="H17" s="69"/>
      <c r="I17" s="69"/>
      <c r="J17" s="69"/>
      <c r="K17" s="69"/>
      <c r="L17" s="69"/>
      <c r="M17" s="69"/>
      <c r="N17" s="69"/>
      <c r="O17" s="69"/>
      <c r="P17" s="69"/>
      <c r="Q17" s="74"/>
      <c r="R17" s="70"/>
      <c r="U17" s="1"/>
    </row>
    <row r="18" spans="1:21" s="3" customFormat="1" ht="117.75" customHeight="1" x14ac:dyDescent="0.5">
      <c r="A18" s="203" t="s">
        <v>123</v>
      </c>
      <c r="B18" s="204" t="s">
        <v>66</v>
      </c>
      <c r="C18" s="205" t="s">
        <v>487</v>
      </c>
      <c r="D18" s="206" t="s">
        <v>715</v>
      </c>
      <c r="E18" s="210" t="s">
        <v>770</v>
      </c>
      <c r="F18" s="73"/>
      <c r="G18" s="68" t="s">
        <v>442</v>
      </c>
      <c r="H18" s="69"/>
      <c r="I18" s="69"/>
      <c r="J18" s="69"/>
      <c r="K18" s="69"/>
      <c r="L18" s="69"/>
      <c r="M18" s="69"/>
      <c r="N18" s="69"/>
      <c r="O18" s="69"/>
      <c r="P18" s="69"/>
      <c r="Q18" s="70"/>
      <c r="R18" s="70"/>
      <c r="U18" s="1"/>
    </row>
    <row r="19" spans="1:21" s="3" customFormat="1" ht="117.75" customHeight="1" x14ac:dyDescent="0.5">
      <c r="A19" s="203" t="s">
        <v>423</v>
      </c>
      <c r="B19" s="204" t="s">
        <v>66</v>
      </c>
      <c r="C19" s="205" t="s">
        <v>493</v>
      </c>
      <c r="D19" s="206" t="s">
        <v>716</v>
      </c>
      <c r="E19" s="206" t="s">
        <v>725</v>
      </c>
      <c r="F19" s="73"/>
      <c r="G19" s="68" t="s">
        <v>442</v>
      </c>
      <c r="H19" s="69"/>
      <c r="I19" s="69"/>
      <c r="J19" s="69"/>
      <c r="K19" s="69"/>
      <c r="L19" s="69"/>
      <c r="M19" s="69"/>
      <c r="N19" s="69"/>
      <c r="O19" s="69"/>
      <c r="P19" s="69"/>
      <c r="Q19" s="70"/>
      <c r="R19" s="70"/>
      <c r="U19" s="1"/>
    </row>
    <row r="20" spans="1:21" s="3" customFormat="1" ht="78" customHeight="1" x14ac:dyDescent="0.5">
      <c r="A20" s="203" t="s">
        <v>436</v>
      </c>
      <c r="B20" s="204" t="s">
        <v>66</v>
      </c>
      <c r="C20" s="205" t="s">
        <v>487</v>
      </c>
      <c r="D20" s="206" t="s">
        <v>717</v>
      </c>
      <c r="E20" s="206" t="s">
        <v>457</v>
      </c>
      <c r="F20" s="73"/>
      <c r="G20" s="68" t="s">
        <v>442</v>
      </c>
      <c r="H20" s="69"/>
      <c r="I20" s="69"/>
      <c r="J20" s="69"/>
      <c r="K20" s="69"/>
      <c r="L20" s="69"/>
      <c r="M20" s="69"/>
      <c r="N20" s="69"/>
      <c r="O20" s="69"/>
      <c r="P20" s="69"/>
      <c r="Q20" s="70"/>
      <c r="R20" s="70"/>
      <c r="U20" s="1"/>
    </row>
    <row r="21" spans="1:21" s="3" customFormat="1" ht="104.25" customHeight="1" thickBot="1" x14ac:dyDescent="0.55000000000000004">
      <c r="A21" s="203" t="s">
        <v>475</v>
      </c>
      <c r="B21" s="204" t="s">
        <v>66</v>
      </c>
      <c r="C21" s="205" t="s">
        <v>493</v>
      </c>
      <c r="D21" s="206" t="s">
        <v>718</v>
      </c>
      <c r="E21" s="206" t="s">
        <v>726</v>
      </c>
      <c r="F21" s="73"/>
      <c r="G21" s="68" t="s">
        <v>442</v>
      </c>
      <c r="H21" s="69"/>
      <c r="I21" s="69"/>
      <c r="J21" s="69"/>
      <c r="K21" s="69"/>
      <c r="L21" s="69"/>
      <c r="M21" s="69"/>
      <c r="N21" s="69"/>
      <c r="O21" s="69"/>
      <c r="P21" s="69"/>
      <c r="Q21" s="70"/>
      <c r="R21" s="70"/>
      <c r="U21" s="1"/>
    </row>
    <row r="22" spans="1:21" s="6" customFormat="1" ht="18.5" thickBot="1" x14ac:dyDescent="0.55000000000000004">
      <c r="A22" s="60">
        <v>3.5</v>
      </c>
      <c r="B22" s="71" t="s">
        <v>73</v>
      </c>
      <c r="C22" s="71"/>
      <c r="D22" s="72"/>
      <c r="E22" s="75"/>
      <c r="F22" s="75"/>
      <c r="G22" s="75"/>
      <c r="H22" s="75"/>
      <c r="I22" s="75"/>
      <c r="J22" s="75"/>
      <c r="K22" s="75"/>
      <c r="L22" s="75"/>
      <c r="M22" s="75"/>
      <c r="N22" s="75"/>
      <c r="O22" s="75"/>
      <c r="P22" s="75"/>
      <c r="Q22" s="75"/>
      <c r="R22" s="75"/>
      <c r="S22" s="3"/>
      <c r="U22" s="1"/>
    </row>
    <row r="23" spans="1:21" s="3" customFormat="1" ht="101.25" customHeight="1" x14ac:dyDescent="0.5">
      <c r="A23" s="203" t="s">
        <v>124</v>
      </c>
      <c r="B23" s="204" t="s">
        <v>73</v>
      </c>
      <c r="C23" s="205" t="s">
        <v>494</v>
      </c>
      <c r="D23" s="206" t="s">
        <v>719</v>
      </c>
      <c r="E23" s="210" t="s">
        <v>727</v>
      </c>
      <c r="F23" s="67"/>
      <c r="G23" s="68"/>
      <c r="H23" s="69"/>
      <c r="I23" s="69"/>
      <c r="J23" s="69"/>
      <c r="K23" s="69"/>
      <c r="L23" s="69"/>
      <c r="M23" s="69"/>
      <c r="N23" s="69"/>
      <c r="O23" s="69"/>
      <c r="P23" s="69"/>
      <c r="Q23" s="70"/>
      <c r="R23" s="70"/>
      <c r="U23" s="1"/>
    </row>
    <row r="24" spans="1:21" s="3" customFormat="1" ht="156" customHeight="1" x14ac:dyDescent="0.5">
      <c r="A24" s="203" t="s">
        <v>125</v>
      </c>
      <c r="B24" s="204" t="s">
        <v>73</v>
      </c>
      <c r="C24" s="205" t="s">
        <v>494</v>
      </c>
      <c r="D24" s="206" t="s">
        <v>127</v>
      </c>
      <c r="E24" s="210" t="s">
        <v>128</v>
      </c>
      <c r="F24" s="67" t="s">
        <v>21</v>
      </c>
      <c r="G24" s="76"/>
      <c r="H24" s="69"/>
      <c r="I24" s="69"/>
      <c r="J24" s="69"/>
      <c r="K24" s="69"/>
      <c r="L24" s="69"/>
      <c r="M24" s="69"/>
      <c r="N24" s="69"/>
      <c r="O24" s="69"/>
      <c r="P24" s="69"/>
      <c r="Q24" s="70"/>
      <c r="R24" s="70"/>
      <c r="U24" s="1"/>
    </row>
    <row r="25" spans="1:21" ht="101.25" customHeight="1" x14ac:dyDescent="0.25">
      <c r="A25" s="203" t="s">
        <v>126</v>
      </c>
      <c r="B25" s="204" t="s">
        <v>73</v>
      </c>
      <c r="C25" s="205" t="s">
        <v>487</v>
      </c>
      <c r="D25" s="206" t="s">
        <v>720</v>
      </c>
      <c r="E25" s="206" t="s">
        <v>728</v>
      </c>
      <c r="F25" s="67"/>
      <c r="G25" s="76"/>
      <c r="H25" s="69"/>
      <c r="I25" s="69"/>
      <c r="J25" s="69"/>
      <c r="K25" s="69"/>
      <c r="L25" s="69"/>
      <c r="M25" s="69"/>
      <c r="N25" s="69"/>
      <c r="O25" s="69"/>
      <c r="P25" s="69"/>
      <c r="Q25" s="70"/>
      <c r="R25" s="70"/>
    </row>
    <row r="26" spans="1:21" ht="139.5" customHeight="1" x14ac:dyDescent="0.25">
      <c r="A26" s="203" t="s">
        <v>498</v>
      </c>
      <c r="B26" s="204" t="s">
        <v>73</v>
      </c>
      <c r="C26" s="205" t="s">
        <v>494</v>
      </c>
      <c r="D26" s="206" t="s">
        <v>721</v>
      </c>
      <c r="E26" s="206" t="s">
        <v>632</v>
      </c>
      <c r="F26" s="67"/>
      <c r="G26" s="76" t="s">
        <v>21</v>
      </c>
      <c r="H26" s="69"/>
      <c r="I26" s="69"/>
      <c r="J26" s="69"/>
      <c r="K26" s="69"/>
      <c r="L26" s="69"/>
      <c r="M26" s="69"/>
      <c r="N26" s="69"/>
      <c r="O26" s="69"/>
      <c r="P26" s="69"/>
      <c r="Q26" s="70"/>
      <c r="R26" s="70"/>
    </row>
    <row r="27" spans="1:21" x14ac:dyDescent="0.25"/>
    <row r="28" spans="1:21" x14ac:dyDescent="0.25"/>
    <row r="29" spans="1:21" x14ac:dyDescent="0.25"/>
    <row r="30" spans="1:21" x14ac:dyDescent="0.25"/>
    <row r="36" x14ac:dyDescent="0.25"/>
    <row r="37" x14ac:dyDescent="0.25"/>
    <row r="38" x14ac:dyDescent="0.25"/>
    <row r="39" x14ac:dyDescent="0.25"/>
    <row r="40" x14ac:dyDescent="0.25"/>
    <row r="41" x14ac:dyDescent="0.25"/>
  </sheetData>
  <mergeCells count="6">
    <mergeCell ref="D4:G4"/>
    <mergeCell ref="H1:P4"/>
    <mergeCell ref="H5:I5"/>
    <mergeCell ref="J5:K5"/>
    <mergeCell ref="L5:M5"/>
    <mergeCell ref="N5:O5"/>
  </mergeCells>
  <phoneticPr fontId="6" type="noConversion"/>
  <dataValidations count="1">
    <dataValidation type="list" allowBlank="1" showInputMessage="1" showErrorMessage="1" sqref="F9:P10 F17:P21 F12:P15 F7:P7 F23:P26" xr:uid="{BEAD6A0E-0C82-4A4D-B894-55373C05C41A}">
      <formula1>"Yes, No, P1 - Partial, P2 - Almost, '-N/A-"</formula1>
    </dataValidation>
  </dataValidation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9EE33-C84B-443D-B8BA-B4FE6CEEF1C3}">
  <sheetPr codeName="Sheet7">
    <tabColor rgb="FF002664"/>
  </sheetPr>
  <dimension ref="A1:U28"/>
  <sheetViews>
    <sheetView showGridLines="0" zoomScale="80" zoomScaleNormal="80" workbookViewId="0">
      <pane ySplit="5" topLeftCell="A6" activePane="bottomLeft" state="frozen"/>
      <selection pane="bottomLeft" activeCell="D4" sqref="D4:G4"/>
    </sheetView>
  </sheetViews>
  <sheetFormatPr defaultColWidth="0" defaultRowHeight="12.5" zeroHeight="1" outlineLevelCol="1" x14ac:dyDescent="0.25"/>
  <cols>
    <col min="1" max="1" width="5.81640625" style="1" customWidth="1"/>
    <col min="2" max="2" width="12.54296875" style="1" customWidth="1"/>
    <col min="3" max="3" width="14" style="1" customWidth="1"/>
    <col min="4" max="4" width="42.453125" style="1" customWidth="1"/>
    <col min="5" max="5" width="66.26953125" style="1" customWidth="1"/>
    <col min="6" max="7" width="17.81640625" style="1" customWidth="1"/>
    <col min="8" max="15" width="8.453125" style="1" hidden="1" customWidth="1" outlineLevel="1"/>
    <col min="16" max="16" width="11" style="1" hidden="1" customWidth="1" outlineLevel="1"/>
    <col min="17" max="17" width="45.81640625" style="1" customWidth="1" collapsed="1"/>
    <col min="18" max="18" width="48.7265625" style="1" customWidth="1"/>
    <col min="19" max="19" width="9.1796875" style="1" customWidth="1"/>
    <col min="20" max="21" width="0" style="1" hidden="1" customWidth="1"/>
    <col min="22" max="16384" width="9.1796875" style="1" hidden="1"/>
  </cols>
  <sheetData>
    <row r="1" spans="1:21" ht="18.75" customHeight="1" thickBot="1" x14ac:dyDescent="0.3">
      <c r="E1" s="77"/>
      <c r="F1" s="77"/>
      <c r="G1" s="48" t="s">
        <v>36</v>
      </c>
      <c r="H1" s="320" t="s">
        <v>37</v>
      </c>
      <c r="I1" s="320"/>
      <c r="J1" s="320"/>
      <c r="K1" s="320"/>
      <c r="L1" s="320"/>
      <c r="M1" s="320"/>
      <c r="N1" s="320"/>
      <c r="O1" s="320"/>
      <c r="P1" s="320"/>
    </row>
    <row r="2" spans="1:21" ht="35.5" customHeight="1" x14ac:dyDescent="0.6">
      <c r="A2" s="5"/>
      <c r="B2" s="49"/>
      <c r="C2" s="49"/>
      <c r="D2" s="201" t="s">
        <v>570</v>
      </c>
      <c r="E2" s="50"/>
      <c r="F2" s="51"/>
      <c r="G2" s="51"/>
      <c r="H2" s="320"/>
      <c r="I2" s="320"/>
      <c r="J2" s="320"/>
      <c r="K2" s="320"/>
      <c r="L2" s="320"/>
      <c r="M2" s="320"/>
      <c r="N2" s="320"/>
      <c r="O2" s="320"/>
      <c r="P2" s="320"/>
      <c r="Q2" s="51"/>
      <c r="R2" s="51"/>
    </row>
    <row r="3" spans="1:21" ht="18" x14ac:dyDescent="0.4">
      <c r="A3" s="5"/>
      <c r="B3" s="5"/>
      <c r="C3" s="5"/>
      <c r="D3" s="199" t="s">
        <v>711</v>
      </c>
      <c r="E3" s="200"/>
      <c r="F3" s="200"/>
      <c r="G3" s="200"/>
      <c r="H3" s="320"/>
      <c r="I3" s="320"/>
      <c r="J3" s="320"/>
      <c r="K3" s="320"/>
      <c r="L3" s="320"/>
      <c r="M3" s="320"/>
      <c r="N3" s="320"/>
      <c r="O3" s="320"/>
      <c r="P3" s="320"/>
      <c r="Q3" s="52"/>
      <c r="R3" s="52"/>
    </row>
    <row r="4" spans="1:21" ht="32.25" customHeight="1" thickBot="1" x14ac:dyDescent="0.35">
      <c r="A4" s="5"/>
      <c r="B4" s="5"/>
      <c r="C4" s="5"/>
      <c r="D4" s="323" t="s">
        <v>738</v>
      </c>
      <c r="E4" s="323"/>
      <c r="F4" s="323"/>
      <c r="G4" s="323"/>
      <c r="H4" s="320"/>
      <c r="I4" s="320"/>
      <c r="J4" s="320"/>
      <c r="K4" s="320"/>
      <c r="L4" s="320"/>
      <c r="M4" s="320"/>
      <c r="N4" s="320"/>
      <c r="O4" s="320"/>
      <c r="P4" s="320"/>
      <c r="Q4" s="53"/>
      <c r="R4" s="52"/>
    </row>
    <row r="5" spans="1:21" ht="40" thickBot="1" x14ac:dyDescent="0.3">
      <c r="A5" s="54" t="s">
        <v>38</v>
      </c>
      <c r="B5" s="54" t="s">
        <v>39</v>
      </c>
      <c r="C5" s="197" t="s">
        <v>452</v>
      </c>
      <c r="D5" s="54" t="s">
        <v>40</v>
      </c>
      <c r="E5" s="55" t="s">
        <v>41</v>
      </c>
      <c r="F5" s="56" t="s">
        <v>42</v>
      </c>
      <c r="G5" s="57" t="s">
        <v>43</v>
      </c>
      <c r="H5" s="321" t="s">
        <v>44</v>
      </c>
      <c r="I5" s="322"/>
      <c r="J5" s="321" t="s">
        <v>45</v>
      </c>
      <c r="K5" s="322"/>
      <c r="L5" s="321" t="s">
        <v>46</v>
      </c>
      <c r="M5" s="322"/>
      <c r="N5" s="321" t="s">
        <v>47</v>
      </c>
      <c r="O5" s="322"/>
      <c r="P5" s="58" t="s">
        <v>48</v>
      </c>
      <c r="Q5" s="198" t="s">
        <v>585</v>
      </c>
      <c r="R5" s="59" t="s">
        <v>406</v>
      </c>
    </row>
    <row r="6" spans="1:21" ht="14.5" thickBot="1" x14ac:dyDescent="0.3">
      <c r="A6" s="60">
        <v>4.0999999999999996</v>
      </c>
      <c r="B6" s="61" t="s">
        <v>49</v>
      </c>
      <c r="C6" s="148"/>
      <c r="D6" s="62"/>
      <c r="E6" s="63"/>
      <c r="F6" s="60"/>
      <c r="G6" s="64"/>
      <c r="H6" s="64"/>
      <c r="I6" s="64"/>
      <c r="J6" s="64"/>
      <c r="K6" s="64"/>
      <c r="L6" s="64"/>
      <c r="M6" s="64"/>
      <c r="N6" s="64"/>
      <c r="O6" s="64"/>
      <c r="P6" s="64"/>
      <c r="Q6" s="64"/>
      <c r="R6" s="65"/>
    </row>
    <row r="7" spans="1:21" ht="50" x14ac:dyDescent="0.25">
      <c r="A7" s="208" t="s">
        <v>129</v>
      </c>
      <c r="B7" s="214" t="s">
        <v>49</v>
      </c>
      <c r="C7" s="214" t="s">
        <v>482</v>
      </c>
      <c r="D7" s="209" t="s">
        <v>130</v>
      </c>
      <c r="E7" s="210" t="s">
        <v>131</v>
      </c>
      <c r="F7" s="67" t="s">
        <v>21</v>
      </c>
      <c r="G7" s="68" t="s">
        <v>21</v>
      </c>
      <c r="H7" s="69"/>
      <c r="I7" s="69"/>
      <c r="J7" s="69"/>
      <c r="K7" s="69"/>
      <c r="L7" s="69"/>
      <c r="M7" s="69"/>
      <c r="N7" s="69"/>
      <c r="O7" s="69"/>
      <c r="P7" s="69"/>
      <c r="Q7" s="70"/>
      <c r="R7" s="70"/>
    </row>
    <row r="8" spans="1:21" ht="50.5" thickBot="1" x14ac:dyDescent="0.3">
      <c r="A8" s="208" t="s">
        <v>490</v>
      </c>
      <c r="B8" s="214" t="s">
        <v>49</v>
      </c>
      <c r="C8" s="214" t="s">
        <v>482</v>
      </c>
      <c r="D8" s="209" t="s">
        <v>500</v>
      </c>
      <c r="E8" s="210" t="s">
        <v>491</v>
      </c>
      <c r="F8" s="67" t="s">
        <v>21</v>
      </c>
      <c r="G8" s="68" t="s">
        <v>21</v>
      </c>
      <c r="H8" s="69"/>
      <c r="I8" s="69"/>
      <c r="J8" s="69"/>
      <c r="K8" s="69"/>
      <c r="L8" s="69"/>
      <c r="M8" s="69"/>
      <c r="N8" s="69"/>
      <c r="O8" s="69"/>
      <c r="P8" s="69"/>
      <c r="Q8" s="70"/>
      <c r="R8" s="70"/>
    </row>
    <row r="9" spans="1:21" s="6" customFormat="1" ht="17.149999999999999" customHeight="1" thickBot="1" x14ac:dyDescent="0.55000000000000004">
      <c r="A9" s="60">
        <v>4.2</v>
      </c>
      <c r="B9" s="71" t="s">
        <v>52</v>
      </c>
      <c r="C9" s="156"/>
      <c r="D9" s="72"/>
      <c r="E9" s="75"/>
      <c r="F9" s="75"/>
      <c r="G9" s="75"/>
      <c r="H9" s="75"/>
      <c r="I9" s="75"/>
      <c r="J9" s="75"/>
      <c r="K9" s="75"/>
      <c r="L9" s="75"/>
      <c r="M9" s="75"/>
      <c r="N9" s="75"/>
      <c r="O9" s="75"/>
      <c r="P9" s="75"/>
      <c r="Q9" s="75"/>
      <c r="R9" s="75"/>
      <c r="S9" s="3"/>
    </row>
    <row r="10" spans="1:21" s="3" customFormat="1" ht="37.5" x14ac:dyDescent="0.5">
      <c r="A10" s="203" t="s">
        <v>132</v>
      </c>
      <c r="B10" s="204" t="s">
        <v>52</v>
      </c>
      <c r="C10" s="205" t="s">
        <v>483</v>
      </c>
      <c r="D10" s="206" t="s">
        <v>638</v>
      </c>
      <c r="E10" s="212" t="s">
        <v>133</v>
      </c>
      <c r="F10" s="73" t="s">
        <v>461</v>
      </c>
      <c r="G10" s="68" t="s">
        <v>21</v>
      </c>
      <c r="H10" s="69"/>
      <c r="I10" s="69"/>
      <c r="J10" s="69"/>
      <c r="K10" s="69"/>
      <c r="L10" s="69"/>
      <c r="M10" s="69"/>
      <c r="N10" s="69"/>
      <c r="O10" s="69"/>
      <c r="P10" s="69"/>
      <c r="Q10" s="74"/>
      <c r="R10" s="70"/>
    </row>
    <row r="11" spans="1:21" s="3" customFormat="1" ht="63" thickBot="1" x14ac:dyDescent="0.55000000000000004">
      <c r="A11" s="203" t="s">
        <v>134</v>
      </c>
      <c r="B11" s="204" t="s">
        <v>52</v>
      </c>
      <c r="C11" s="205" t="s">
        <v>484</v>
      </c>
      <c r="D11" s="206" t="s">
        <v>639</v>
      </c>
      <c r="E11" s="212" t="s">
        <v>640</v>
      </c>
      <c r="F11" s="73" t="s">
        <v>161</v>
      </c>
      <c r="G11" s="68" t="s">
        <v>21</v>
      </c>
      <c r="H11" s="69"/>
      <c r="I11" s="69"/>
      <c r="J11" s="69"/>
      <c r="K11" s="69"/>
      <c r="L11" s="69"/>
      <c r="M11" s="69"/>
      <c r="N11" s="69"/>
      <c r="O11" s="69"/>
      <c r="P11" s="69"/>
      <c r="Q11" s="74"/>
      <c r="R11" s="70"/>
    </row>
    <row r="12" spans="1:21" ht="14.5" thickBot="1" x14ac:dyDescent="0.3">
      <c r="A12" s="60">
        <v>4.3</v>
      </c>
      <c r="B12" s="61" t="s">
        <v>58</v>
      </c>
      <c r="C12" s="148"/>
      <c r="D12" s="62"/>
      <c r="E12" s="63"/>
      <c r="F12" s="63"/>
      <c r="G12" s="63"/>
      <c r="H12" s="63"/>
      <c r="I12" s="63"/>
      <c r="J12" s="63"/>
      <c r="K12" s="63"/>
      <c r="L12" s="63"/>
      <c r="M12" s="63"/>
      <c r="N12" s="63"/>
      <c r="O12" s="63"/>
      <c r="P12" s="63"/>
      <c r="Q12" s="63"/>
      <c r="R12" s="63"/>
    </row>
    <row r="13" spans="1:21" s="3" customFormat="1" ht="50.25" customHeight="1" x14ac:dyDescent="0.5">
      <c r="A13" s="203" t="s">
        <v>135</v>
      </c>
      <c r="B13" s="214" t="s">
        <v>58</v>
      </c>
      <c r="C13" s="215" t="s">
        <v>485</v>
      </c>
      <c r="D13" s="206" t="s">
        <v>136</v>
      </c>
      <c r="E13" s="212" t="s">
        <v>137</v>
      </c>
      <c r="F13" s="67" t="s">
        <v>461</v>
      </c>
      <c r="G13" s="76" t="s">
        <v>21</v>
      </c>
      <c r="H13" s="69"/>
      <c r="I13" s="69"/>
      <c r="J13" s="69"/>
      <c r="K13" s="69"/>
      <c r="L13" s="69"/>
      <c r="M13" s="69"/>
      <c r="N13" s="69"/>
      <c r="O13" s="69"/>
      <c r="P13" s="69"/>
      <c r="Q13" s="74"/>
      <c r="R13" s="70"/>
      <c r="U13" s="1"/>
    </row>
    <row r="14" spans="1:21" s="3" customFormat="1" ht="163" x14ac:dyDescent="0.5">
      <c r="A14" s="203" t="s">
        <v>138</v>
      </c>
      <c r="B14" s="214" t="s">
        <v>58</v>
      </c>
      <c r="C14" s="215" t="s">
        <v>482</v>
      </c>
      <c r="D14" s="206" t="s">
        <v>637</v>
      </c>
      <c r="E14" s="212" t="s">
        <v>735</v>
      </c>
      <c r="F14" s="67" t="s">
        <v>461</v>
      </c>
      <c r="G14" s="76" t="s">
        <v>21</v>
      </c>
      <c r="H14" s="69"/>
      <c r="I14" s="69"/>
      <c r="J14" s="69"/>
      <c r="K14" s="69"/>
      <c r="L14" s="69"/>
      <c r="M14" s="69"/>
      <c r="N14" s="69"/>
      <c r="O14" s="69"/>
      <c r="P14" s="69"/>
      <c r="Q14" s="74"/>
      <c r="R14" s="70"/>
      <c r="U14" s="1"/>
    </row>
    <row r="15" spans="1:21" s="3" customFormat="1" ht="153" customHeight="1" thickBot="1" x14ac:dyDescent="0.55000000000000004">
      <c r="A15" s="203" t="s">
        <v>139</v>
      </c>
      <c r="B15" s="214" t="s">
        <v>58</v>
      </c>
      <c r="C15" s="215" t="s">
        <v>482</v>
      </c>
      <c r="D15" s="206" t="s">
        <v>635</v>
      </c>
      <c r="E15" s="212" t="s">
        <v>736</v>
      </c>
      <c r="F15" s="73" t="s">
        <v>461</v>
      </c>
      <c r="G15" s="76" t="s">
        <v>21</v>
      </c>
      <c r="H15" s="69"/>
      <c r="I15" s="69"/>
      <c r="J15" s="69"/>
      <c r="K15" s="69"/>
      <c r="L15" s="69"/>
      <c r="M15" s="69"/>
      <c r="N15" s="69"/>
      <c r="O15" s="69"/>
      <c r="P15" s="69"/>
      <c r="Q15" s="74"/>
      <c r="R15" s="70"/>
      <c r="U15" s="1"/>
    </row>
    <row r="16" spans="1:21" s="6" customFormat="1" ht="18.5" thickBot="1" x14ac:dyDescent="0.55000000000000004">
      <c r="A16" s="60">
        <v>4.4000000000000004</v>
      </c>
      <c r="B16" s="71" t="s">
        <v>66</v>
      </c>
      <c r="C16" s="156"/>
      <c r="D16" s="72"/>
      <c r="E16" s="75"/>
      <c r="F16" s="75"/>
      <c r="G16" s="75"/>
      <c r="H16" s="75"/>
      <c r="I16" s="75"/>
      <c r="J16" s="75"/>
      <c r="K16" s="75"/>
      <c r="L16" s="75"/>
      <c r="M16" s="75"/>
      <c r="N16" s="75"/>
      <c r="O16" s="75"/>
      <c r="P16" s="75"/>
      <c r="Q16" s="75"/>
      <c r="R16" s="75"/>
      <c r="S16" s="3"/>
      <c r="U16" s="1"/>
    </row>
    <row r="17" spans="1:21" s="3" customFormat="1" ht="83.25" customHeight="1" x14ac:dyDescent="0.5">
      <c r="A17" s="203" t="s">
        <v>140</v>
      </c>
      <c r="B17" s="204" t="s">
        <v>66</v>
      </c>
      <c r="C17" s="205" t="s">
        <v>485</v>
      </c>
      <c r="D17" s="206" t="s">
        <v>641</v>
      </c>
      <c r="E17" s="212" t="s">
        <v>141</v>
      </c>
      <c r="F17" s="67"/>
      <c r="G17" s="68"/>
      <c r="H17" s="69"/>
      <c r="I17" s="69"/>
      <c r="J17" s="69"/>
      <c r="K17" s="69"/>
      <c r="L17" s="69"/>
      <c r="M17" s="69"/>
      <c r="N17" s="69"/>
      <c r="O17" s="69"/>
      <c r="P17" s="69"/>
      <c r="Q17" s="74"/>
      <c r="R17" s="70"/>
      <c r="U17" s="1"/>
    </row>
    <row r="18" spans="1:21" s="3" customFormat="1" ht="142.5" customHeight="1" x14ac:dyDescent="0.5">
      <c r="A18" s="203" t="s">
        <v>142</v>
      </c>
      <c r="B18" s="204" t="s">
        <v>66</v>
      </c>
      <c r="C18" s="205" t="s">
        <v>484</v>
      </c>
      <c r="D18" s="206" t="s">
        <v>729</v>
      </c>
      <c r="E18" s="212" t="s">
        <v>730</v>
      </c>
      <c r="F18" s="67"/>
      <c r="G18" s="68"/>
      <c r="H18" s="69"/>
      <c r="I18" s="69"/>
      <c r="J18" s="69"/>
      <c r="K18" s="69"/>
      <c r="L18" s="69"/>
      <c r="M18" s="69"/>
      <c r="N18" s="69"/>
      <c r="O18" s="69"/>
      <c r="P18" s="69"/>
      <c r="Q18" s="70"/>
      <c r="R18" s="70"/>
      <c r="U18" s="1"/>
    </row>
    <row r="19" spans="1:21" s="3" customFormat="1" ht="57" customHeight="1" x14ac:dyDescent="0.5">
      <c r="A19" s="203" t="s">
        <v>143</v>
      </c>
      <c r="B19" s="204" t="s">
        <v>66</v>
      </c>
      <c r="C19" s="205" t="s">
        <v>483</v>
      </c>
      <c r="D19" s="206" t="s">
        <v>731</v>
      </c>
      <c r="E19" s="210" t="s">
        <v>144</v>
      </c>
      <c r="F19" s="67"/>
      <c r="G19" s="76"/>
      <c r="H19" s="69"/>
      <c r="I19" s="69"/>
      <c r="J19" s="69"/>
      <c r="K19" s="69"/>
      <c r="L19" s="69"/>
      <c r="M19" s="69"/>
      <c r="N19" s="69"/>
      <c r="O19" s="69"/>
      <c r="P19" s="69"/>
      <c r="Q19" s="70"/>
      <c r="R19" s="70"/>
      <c r="U19" s="1"/>
    </row>
    <row r="20" spans="1:21" s="3" customFormat="1" ht="77.25" customHeight="1" x14ac:dyDescent="0.5">
      <c r="A20" s="203" t="s">
        <v>420</v>
      </c>
      <c r="B20" s="204" t="s">
        <v>66</v>
      </c>
      <c r="C20" s="205" t="s">
        <v>486</v>
      </c>
      <c r="D20" s="206" t="s">
        <v>492</v>
      </c>
      <c r="E20" s="210" t="s">
        <v>642</v>
      </c>
      <c r="F20" s="281"/>
      <c r="G20" s="281"/>
      <c r="H20" s="70"/>
      <c r="I20" s="70"/>
      <c r="J20" s="70"/>
      <c r="K20" s="70"/>
      <c r="L20" s="70"/>
      <c r="M20" s="70"/>
      <c r="N20" s="70"/>
      <c r="O20" s="70"/>
      <c r="P20" s="70"/>
      <c r="Q20" s="70"/>
      <c r="R20" s="70"/>
      <c r="U20" s="1"/>
    </row>
    <row r="21" spans="1:21" s="3" customFormat="1" ht="82.5" customHeight="1" x14ac:dyDescent="0.5">
      <c r="A21" s="203" t="s">
        <v>421</v>
      </c>
      <c r="B21" s="204" t="s">
        <v>66</v>
      </c>
      <c r="C21" s="205" t="s">
        <v>483</v>
      </c>
      <c r="D21" s="206" t="s">
        <v>446</v>
      </c>
      <c r="E21" s="210" t="s">
        <v>737</v>
      </c>
      <c r="F21" s="281"/>
      <c r="G21" s="281"/>
      <c r="H21" s="70"/>
      <c r="I21" s="70"/>
      <c r="J21" s="70"/>
      <c r="K21" s="70"/>
      <c r="L21" s="70"/>
      <c r="M21" s="70"/>
      <c r="N21" s="70"/>
      <c r="O21" s="70"/>
      <c r="P21" s="70"/>
      <c r="Q21" s="70"/>
      <c r="R21" s="70"/>
      <c r="U21" s="1"/>
    </row>
    <row r="22" spans="1:21" s="3" customFormat="1" ht="116.25" customHeight="1" thickBot="1" x14ac:dyDescent="0.55000000000000004">
      <c r="A22" s="203" t="s">
        <v>422</v>
      </c>
      <c r="B22" s="204" t="s">
        <v>66</v>
      </c>
      <c r="C22" s="205" t="s">
        <v>482</v>
      </c>
      <c r="D22" s="206" t="s">
        <v>732</v>
      </c>
      <c r="E22" s="220" t="s">
        <v>643</v>
      </c>
      <c r="F22" s="281" t="s">
        <v>21</v>
      </c>
      <c r="G22" s="281"/>
      <c r="H22" s="70"/>
      <c r="I22" s="70"/>
      <c r="J22" s="70"/>
      <c r="K22" s="70"/>
      <c r="L22" s="70"/>
      <c r="M22" s="70"/>
      <c r="N22" s="70"/>
      <c r="O22" s="70"/>
      <c r="P22" s="70"/>
      <c r="Q22" s="70"/>
      <c r="R22" s="70"/>
      <c r="U22" s="1"/>
    </row>
    <row r="23" spans="1:21" s="6" customFormat="1" ht="18.5" thickBot="1" x14ac:dyDescent="0.55000000000000004">
      <c r="A23" s="60">
        <v>4.5</v>
      </c>
      <c r="B23" s="71" t="s">
        <v>73</v>
      </c>
      <c r="C23" s="156"/>
      <c r="D23" s="72"/>
      <c r="E23" s="75"/>
      <c r="F23" s="75"/>
      <c r="G23" s="75"/>
      <c r="H23" s="75"/>
      <c r="I23" s="75"/>
      <c r="J23" s="75"/>
      <c r="K23" s="75"/>
      <c r="L23" s="75"/>
      <c r="M23" s="75"/>
      <c r="N23" s="75"/>
      <c r="O23" s="75"/>
      <c r="P23" s="75"/>
      <c r="Q23" s="75"/>
      <c r="R23" s="75"/>
      <c r="S23" s="3"/>
      <c r="U23" s="1"/>
    </row>
    <row r="24" spans="1:21" s="3" customFormat="1" ht="83.25" customHeight="1" x14ac:dyDescent="0.5">
      <c r="A24" s="203" t="s">
        <v>145</v>
      </c>
      <c r="B24" s="204" t="s">
        <v>73</v>
      </c>
      <c r="C24" s="205" t="s">
        <v>483</v>
      </c>
      <c r="D24" s="206" t="s">
        <v>146</v>
      </c>
      <c r="E24" s="210" t="s">
        <v>636</v>
      </c>
      <c r="F24" s="73"/>
      <c r="G24" s="68"/>
      <c r="H24" s="69"/>
      <c r="I24" s="69"/>
      <c r="J24" s="69"/>
      <c r="K24" s="69"/>
      <c r="L24" s="69"/>
      <c r="M24" s="69"/>
      <c r="N24" s="69"/>
      <c r="O24" s="69"/>
      <c r="P24" s="69"/>
      <c r="Q24" s="74"/>
      <c r="R24" s="70"/>
      <c r="U24" s="1"/>
    </row>
    <row r="25" spans="1:21" s="3" customFormat="1" ht="64.5" customHeight="1" x14ac:dyDescent="0.5">
      <c r="A25" s="203" t="s">
        <v>147</v>
      </c>
      <c r="B25" s="204" t="s">
        <v>73</v>
      </c>
      <c r="C25" s="205" t="s">
        <v>485</v>
      </c>
      <c r="D25" s="206" t="s">
        <v>733</v>
      </c>
      <c r="E25" s="210" t="s">
        <v>395</v>
      </c>
      <c r="F25" s="73"/>
      <c r="G25" s="76"/>
      <c r="H25" s="69"/>
      <c r="I25" s="69"/>
      <c r="J25" s="69"/>
      <c r="K25" s="69"/>
      <c r="L25" s="69"/>
      <c r="M25" s="69"/>
      <c r="N25" s="69"/>
      <c r="O25" s="69"/>
      <c r="P25" s="69"/>
      <c r="Q25" s="70"/>
      <c r="R25" s="70"/>
      <c r="U25" s="1"/>
    </row>
    <row r="26" spans="1:21" s="3" customFormat="1" ht="87" customHeight="1" x14ac:dyDescent="0.5">
      <c r="A26" s="203" t="s">
        <v>445</v>
      </c>
      <c r="B26" s="204" t="s">
        <v>73</v>
      </c>
      <c r="C26" s="205" t="s">
        <v>483</v>
      </c>
      <c r="D26" s="206" t="s">
        <v>499</v>
      </c>
      <c r="E26" s="206" t="s">
        <v>734</v>
      </c>
      <c r="F26" s="281"/>
      <c r="G26" s="281"/>
      <c r="H26" s="70"/>
      <c r="I26" s="70"/>
      <c r="J26" s="70"/>
      <c r="K26" s="70"/>
      <c r="L26" s="70"/>
      <c r="M26" s="70"/>
      <c r="N26" s="70"/>
      <c r="O26" s="70"/>
      <c r="P26" s="70"/>
      <c r="Q26" s="70"/>
      <c r="R26" s="70"/>
      <c r="U26" s="1"/>
    </row>
    <row r="27" spans="1:21" x14ac:dyDescent="0.25"/>
    <row r="28" spans="1:21" x14ac:dyDescent="0.25"/>
  </sheetData>
  <mergeCells count="6">
    <mergeCell ref="D4:G4"/>
    <mergeCell ref="H1:P4"/>
    <mergeCell ref="H5:I5"/>
    <mergeCell ref="J5:K5"/>
    <mergeCell ref="L5:M5"/>
    <mergeCell ref="N5:O5"/>
  </mergeCells>
  <phoneticPr fontId="6" type="noConversion"/>
  <dataValidations count="1">
    <dataValidation type="list" allowBlank="1" showInputMessage="1" showErrorMessage="1" sqref="F7:P8 F10:P11 F13:P15 F17:P22 F24:P26" xr:uid="{11A53F58-FC66-4B7D-A1A2-EF3237FEE4F0}">
      <formula1>"Yes, No, P1- Partial, P2 - Almost, '-N/A-"</formula1>
    </dataValidation>
  </dataValidation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EF37-5AF4-4BEF-AAA4-77408392FA31}">
  <sheetPr codeName="Sheet8">
    <tabColor rgb="FF00B050"/>
  </sheetPr>
  <dimension ref="A1:Z287"/>
  <sheetViews>
    <sheetView showGridLines="0" topLeftCell="A44" zoomScaleNormal="100" workbookViewId="0">
      <selection activeCell="C51" sqref="C51:T51"/>
    </sheetView>
  </sheetViews>
  <sheetFormatPr defaultColWidth="0" defaultRowHeight="12.5" zeroHeight="1" x14ac:dyDescent="0.25"/>
  <cols>
    <col min="1" max="1" width="5.54296875" customWidth="1"/>
    <col min="2" max="2" width="5" customWidth="1"/>
    <col min="3" max="3" width="7" customWidth="1"/>
    <col min="4" max="4" width="13.7265625" customWidth="1"/>
    <col min="5" max="5" width="9.1796875" customWidth="1"/>
    <col min="6" max="7" width="8.81640625" customWidth="1"/>
    <col min="8" max="8" width="8" customWidth="1"/>
    <col min="9" max="10" width="9.1796875" customWidth="1"/>
    <col min="11" max="12" width="5" customWidth="1"/>
    <col min="13" max="13" width="6.54296875" customWidth="1"/>
    <col min="14" max="14" width="13.1796875" customWidth="1"/>
    <col min="15" max="16" width="8.81640625" customWidth="1"/>
    <col min="17" max="17" width="8.26953125" customWidth="1"/>
    <col min="18" max="18" width="8" customWidth="1"/>
    <col min="19" max="20" width="8.1796875" customWidth="1"/>
    <col min="21" max="21" width="8.81640625" customWidth="1"/>
    <col min="22" max="22" width="7.7265625" customWidth="1"/>
    <col min="23" max="23" width="8.81640625" customWidth="1"/>
    <col min="24" max="26" width="0" hidden="1" customWidth="1"/>
    <col min="27" max="16384" width="8.81640625" hidden="1"/>
  </cols>
  <sheetData>
    <row r="1" spans="1:26" s="1" customFormat="1" ht="96" customHeight="1" x14ac:dyDescent="0.95">
      <c r="A1" s="8"/>
      <c r="B1" s="4"/>
      <c r="C1" s="8"/>
      <c r="D1" s="8"/>
      <c r="E1" s="8"/>
      <c r="F1" s="8"/>
      <c r="G1" s="8"/>
      <c r="H1" s="9"/>
      <c r="I1" s="9"/>
      <c r="J1" s="9"/>
      <c r="K1" s="9"/>
      <c r="L1" s="9"/>
      <c r="M1" s="9"/>
      <c r="N1" s="9"/>
      <c r="O1" s="9"/>
      <c r="P1" s="9"/>
      <c r="Q1" s="9"/>
      <c r="R1" s="9"/>
      <c r="S1" s="9"/>
      <c r="T1" s="9"/>
      <c r="U1" s="9"/>
      <c r="V1" s="9"/>
      <c r="W1" s="9"/>
      <c r="X1" s="9"/>
      <c r="Y1" s="9"/>
      <c r="Z1" s="9"/>
    </row>
    <row r="2" spans="1:26" s="172" customFormat="1" ht="39" customHeight="1" x14ac:dyDescent="0.45">
      <c r="A2" s="171"/>
      <c r="B2" s="173" t="s">
        <v>148</v>
      </c>
      <c r="C2" s="171"/>
      <c r="D2" s="171"/>
      <c r="E2" s="171"/>
      <c r="F2" s="171"/>
      <c r="G2" s="171"/>
      <c r="H2" s="171"/>
      <c r="I2" s="171"/>
      <c r="J2" s="171"/>
      <c r="K2" s="171"/>
      <c r="L2" s="171"/>
      <c r="M2" s="171"/>
      <c r="N2" s="171"/>
      <c r="O2" s="171"/>
      <c r="P2" s="171"/>
      <c r="Q2" s="171"/>
      <c r="R2" s="171"/>
      <c r="S2" s="171"/>
      <c r="T2" s="171"/>
      <c r="U2" s="171"/>
      <c r="V2" s="171"/>
      <c r="W2" s="171"/>
      <c r="X2" s="171"/>
      <c r="Y2" s="171"/>
      <c r="Z2" s="171"/>
    </row>
    <row r="3" spans="1:26" x14ac:dyDescent="0.25">
      <c r="A3" s="1"/>
      <c r="B3" s="1"/>
      <c r="C3" s="1"/>
      <c r="D3" s="1"/>
      <c r="E3" s="1"/>
      <c r="F3" s="1"/>
      <c r="G3" s="1"/>
      <c r="H3" s="1"/>
      <c r="I3" s="1"/>
      <c r="J3" s="1"/>
      <c r="K3" s="1"/>
      <c r="L3" s="1"/>
      <c r="M3" s="1"/>
      <c r="N3" s="1"/>
      <c r="O3" s="1"/>
      <c r="P3" s="1"/>
    </row>
    <row r="4" spans="1:26" ht="18.75" customHeight="1" x14ac:dyDescent="0.25">
      <c r="A4" s="224"/>
      <c r="B4" s="185"/>
      <c r="C4" s="226" t="s">
        <v>644</v>
      </c>
      <c r="D4" s="227"/>
      <c r="E4" s="228"/>
      <c r="F4" s="228"/>
      <c r="G4" s="228"/>
      <c r="H4" s="228"/>
      <c r="I4" s="228"/>
      <c r="J4" s="228"/>
      <c r="K4" s="228"/>
      <c r="L4" s="228"/>
      <c r="M4" s="229"/>
      <c r="N4" s="229"/>
      <c r="O4" s="229"/>
      <c r="P4" s="229"/>
      <c r="Q4" s="229"/>
      <c r="R4" s="229"/>
      <c r="S4" s="229"/>
      <c r="T4" s="229"/>
      <c r="U4" s="185"/>
    </row>
    <row r="5" spans="1:26" ht="18.75" customHeight="1" x14ac:dyDescent="0.25">
      <c r="A5" s="224"/>
      <c r="B5" s="185"/>
      <c r="C5" s="226"/>
      <c r="D5" s="227"/>
      <c r="E5" s="228"/>
      <c r="F5" s="228"/>
      <c r="G5" s="228"/>
      <c r="H5" s="228"/>
      <c r="I5" s="228"/>
      <c r="J5" s="228"/>
      <c r="K5" s="228"/>
      <c r="L5" s="228"/>
      <c r="M5" s="229"/>
      <c r="N5" s="229"/>
      <c r="O5" s="229"/>
      <c r="P5" s="229"/>
      <c r="Q5" s="229"/>
      <c r="R5" s="229"/>
      <c r="S5" s="229"/>
      <c r="T5" s="229"/>
      <c r="U5" s="185"/>
    </row>
    <row r="6" spans="1:26" ht="18.75" customHeight="1" x14ac:dyDescent="0.25">
      <c r="A6" s="224"/>
      <c r="B6" s="185"/>
      <c r="C6" s="230" t="s">
        <v>645</v>
      </c>
      <c r="D6" s="227"/>
      <c r="E6" s="228"/>
      <c r="F6" s="228"/>
      <c r="G6" s="228"/>
      <c r="H6" s="228"/>
      <c r="I6" s="228"/>
      <c r="J6" s="228"/>
      <c r="K6" s="228"/>
      <c r="L6" s="228"/>
      <c r="M6" s="229"/>
      <c r="N6" s="229"/>
      <c r="O6" s="229"/>
      <c r="P6" s="229"/>
      <c r="Q6" s="229"/>
      <c r="R6" s="229"/>
      <c r="S6" s="229"/>
      <c r="T6" s="229"/>
      <c r="U6" s="185"/>
    </row>
    <row r="7" spans="1:26" ht="15" customHeight="1" x14ac:dyDescent="0.3">
      <c r="B7" s="185"/>
      <c r="C7" s="354" t="s">
        <v>396</v>
      </c>
      <c r="D7" s="354"/>
      <c r="E7" s="354"/>
      <c r="F7" s="354"/>
      <c r="G7" s="354"/>
      <c r="H7" s="354"/>
      <c r="I7" s="185"/>
      <c r="J7" s="185"/>
      <c r="K7" s="185"/>
      <c r="L7" s="185"/>
      <c r="M7" s="185"/>
      <c r="N7" s="185"/>
      <c r="O7" s="185"/>
      <c r="P7" s="185"/>
      <c r="Q7" s="185"/>
      <c r="R7" s="185"/>
      <c r="S7" s="185"/>
      <c r="T7" s="185"/>
      <c r="U7" s="185"/>
    </row>
    <row r="8" spans="1:26" ht="15" customHeight="1" x14ac:dyDescent="0.25">
      <c r="B8" s="185"/>
      <c r="C8" s="185"/>
      <c r="D8" s="185"/>
      <c r="E8" s="185"/>
      <c r="F8" s="185"/>
      <c r="G8" s="185"/>
      <c r="H8" s="185"/>
      <c r="I8" s="185"/>
      <c r="J8" s="185"/>
      <c r="K8" s="185"/>
      <c r="L8" s="185"/>
      <c r="M8" s="185"/>
      <c r="N8" s="185"/>
      <c r="O8" s="185"/>
      <c r="P8" s="185"/>
      <c r="Q8" s="185"/>
      <c r="R8" s="185"/>
      <c r="S8" s="185"/>
      <c r="T8" s="185"/>
      <c r="U8" s="185"/>
    </row>
    <row r="9" spans="1:26" x14ac:dyDescent="0.25">
      <c r="B9" s="185"/>
      <c r="C9" s="185"/>
      <c r="D9" s="185"/>
      <c r="E9" s="185"/>
      <c r="F9" s="185"/>
      <c r="G9" s="185"/>
      <c r="H9" s="185"/>
      <c r="I9" s="185"/>
      <c r="J9" s="185"/>
      <c r="K9" s="185"/>
      <c r="L9" s="185"/>
      <c r="M9" s="185"/>
      <c r="N9" s="185"/>
      <c r="O9" s="185"/>
      <c r="P9" s="185"/>
      <c r="Q9" s="185"/>
      <c r="R9" s="185"/>
      <c r="S9" s="185"/>
      <c r="T9" s="185"/>
      <c r="U9" s="185"/>
    </row>
    <row r="10" spans="1:26" ht="16.5" customHeight="1" x14ac:dyDescent="0.25">
      <c r="B10" s="185"/>
      <c r="C10" s="185"/>
      <c r="D10" s="185"/>
      <c r="E10" s="185"/>
      <c r="F10" s="185"/>
      <c r="G10" s="185"/>
      <c r="H10" s="185"/>
      <c r="I10" s="185"/>
      <c r="J10" s="185"/>
      <c r="K10" s="185"/>
      <c r="L10" s="185"/>
      <c r="M10" s="185"/>
      <c r="N10" s="185"/>
      <c r="O10" s="185"/>
      <c r="P10" s="185"/>
      <c r="Q10" s="185"/>
      <c r="R10" s="185"/>
      <c r="S10" s="185"/>
      <c r="T10" s="185"/>
      <c r="U10" s="185"/>
    </row>
    <row r="11" spans="1:26" ht="210.75" customHeight="1" x14ac:dyDescent="0.25">
      <c r="B11" s="185"/>
      <c r="C11" s="185"/>
      <c r="D11" s="185"/>
      <c r="E11" s="185"/>
      <c r="F11" s="185"/>
      <c r="G11" s="185"/>
      <c r="H11" s="185"/>
      <c r="I11" s="185"/>
      <c r="J11" s="185"/>
      <c r="K11" s="185"/>
      <c r="L11" s="185"/>
      <c r="M11" s="185"/>
      <c r="N11" s="185"/>
      <c r="O11" s="185"/>
      <c r="P11" s="185"/>
      <c r="Q11" s="185"/>
      <c r="R11" s="185"/>
      <c r="S11" s="185"/>
      <c r="T11" s="185"/>
      <c r="U11" s="185"/>
    </row>
    <row r="12" spans="1:26" ht="22" customHeight="1" x14ac:dyDescent="0.25">
      <c r="B12" s="185"/>
      <c r="C12" s="185"/>
      <c r="D12" s="185"/>
      <c r="E12" s="185"/>
      <c r="F12" s="185"/>
      <c r="G12" s="185"/>
      <c r="H12" s="185"/>
      <c r="I12" s="185"/>
      <c r="J12" s="185"/>
      <c r="K12" s="185"/>
      <c r="L12" s="185"/>
      <c r="M12" s="185"/>
      <c r="N12" s="185"/>
      <c r="O12" s="185"/>
      <c r="P12" s="185"/>
      <c r="Q12" s="185"/>
      <c r="R12" s="185"/>
      <c r="S12" s="185"/>
      <c r="T12" s="185"/>
      <c r="U12" s="185"/>
    </row>
    <row r="13" spans="1:26" ht="19.5" customHeight="1" x14ac:dyDescent="0.25">
      <c r="B13" s="185"/>
      <c r="C13" s="185"/>
      <c r="D13" s="185"/>
      <c r="E13" s="185"/>
      <c r="F13" s="185"/>
      <c r="G13" s="185"/>
      <c r="H13" s="185"/>
      <c r="I13" s="185"/>
      <c r="J13" s="185"/>
      <c r="K13" s="185"/>
      <c r="L13" s="185"/>
      <c r="M13" s="185"/>
      <c r="N13" s="185"/>
      <c r="O13" s="185"/>
      <c r="P13" s="185"/>
      <c r="Q13" s="185"/>
      <c r="R13" s="185"/>
      <c r="S13" s="185"/>
      <c r="T13" s="185"/>
      <c r="U13" s="185"/>
    </row>
    <row r="14" spans="1:26" ht="20.149999999999999" customHeight="1" x14ac:dyDescent="0.25">
      <c r="A14" s="1"/>
      <c r="B14" s="185"/>
      <c r="C14" s="185"/>
      <c r="D14" s="185"/>
      <c r="E14" s="185"/>
      <c r="F14" s="185"/>
      <c r="G14" s="185"/>
      <c r="H14" s="185"/>
      <c r="I14" s="185"/>
      <c r="J14" s="185"/>
      <c r="K14" s="185"/>
      <c r="L14" s="185"/>
      <c r="M14" s="185"/>
      <c r="N14" s="185"/>
      <c r="O14" s="185"/>
      <c r="P14" s="185"/>
      <c r="Q14" s="185"/>
      <c r="R14" s="185"/>
      <c r="S14" s="185"/>
      <c r="T14" s="185"/>
      <c r="U14" s="185"/>
    </row>
    <row r="15" spans="1:26" ht="18.75" customHeight="1" x14ac:dyDescent="0.25">
      <c r="A15" s="1"/>
      <c r="B15" s="185"/>
      <c r="C15" s="185"/>
      <c r="D15" s="185"/>
      <c r="E15" s="185"/>
      <c r="F15" s="185"/>
      <c r="G15" s="185"/>
      <c r="H15" s="185"/>
      <c r="I15" s="185"/>
      <c r="J15" s="185"/>
      <c r="K15" s="185"/>
      <c r="L15" s="185"/>
      <c r="M15" s="185"/>
      <c r="N15" s="185"/>
      <c r="O15" s="185"/>
      <c r="P15" s="185"/>
      <c r="Q15" s="185"/>
      <c r="R15" s="185"/>
      <c r="S15" s="185"/>
      <c r="T15" s="185"/>
      <c r="U15" s="185"/>
    </row>
    <row r="16" spans="1:26" x14ac:dyDescent="0.25">
      <c r="A16" s="1"/>
      <c r="B16" s="185"/>
      <c r="C16" s="185"/>
      <c r="D16" s="185"/>
      <c r="E16" s="185"/>
      <c r="F16" s="185"/>
      <c r="G16" s="185"/>
      <c r="H16" s="185"/>
      <c r="I16" s="185"/>
      <c r="J16" s="185"/>
      <c r="K16" s="185"/>
      <c r="L16" s="185"/>
      <c r="M16" s="185"/>
      <c r="N16" s="185"/>
      <c r="O16" s="185"/>
      <c r="P16" s="185"/>
      <c r="Q16" s="185"/>
      <c r="R16" s="185"/>
      <c r="S16" s="185"/>
      <c r="T16" s="185"/>
      <c r="U16" s="185"/>
    </row>
    <row r="17" spans="1:21" x14ac:dyDescent="0.25">
      <c r="A17" s="1"/>
      <c r="B17" s="185"/>
      <c r="C17" s="185"/>
      <c r="D17" s="185"/>
      <c r="E17" s="185"/>
      <c r="F17" s="185"/>
      <c r="G17" s="185"/>
      <c r="H17" s="185"/>
      <c r="I17" s="185"/>
      <c r="J17" s="185"/>
      <c r="K17" s="185"/>
      <c r="L17" s="185"/>
      <c r="M17" s="185"/>
      <c r="N17" s="185"/>
      <c r="O17" s="185"/>
      <c r="P17" s="185"/>
      <c r="Q17" s="185"/>
      <c r="R17" s="185"/>
      <c r="S17" s="185"/>
      <c r="T17" s="185"/>
      <c r="U17" s="185"/>
    </row>
    <row r="18" spans="1:21" x14ac:dyDescent="0.25">
      <c r="A18" s="1"/>
      <c r="B18" s="185"/>
      <c r="C18" s="185"/>
      <c r="D18" s="185"/>
      <c r="E18" s="185"/>
      <c r="F18" s="185"/>
      <c r="G18" s="185"/>
      <c r="H18" s="185"/>
      <c r="I18" s="185"/>
      <c r="J18" s="185"/>
      <c r="K18" s="185"/>
      <c r="L18" s="185"/>
      <c r="M18" s="185"/>
      <c r="N18" s="185"/>
      <c r="O18" s="185"/>
      <c r="P18" s="185"/>
      <c r="Q18" s="185"/>
      <c r="R18" s="185"/>
      <c r="S18" s="185"/>
      <c r="T18" s="185"/>
      <c r="U18" s="185"/>
    </row>
    <row r="19" spans="1:21" x14ac:dyDescent="0.25">
      <c r="A19" s="1"/>
      <c r="B19" s="185"/>
      <c r="C19" s="185"/>
      <c r="D19" s="185"/>
      <c r="E19" s="185"/>
      <c r="F19" s="185"/>
      <c r="G19" s="185"/>
      <c r="H19" s="185"/>
      <c r="I19" s="185"/>
      <c r="J19" s="185"/>
      <c r="K19" s="185"/>
      <c r="L19" s="185"/>
      <c r="M19" s="185"/>
      <c r="N19" s="185"/>
      <c r="O19" s="185"/>
      <c r="P19" s="185"/>
      <c r="Q19" s="185"/>
      <c r="R19" s="185"/>
      <c r="S19" s="185"/>
      <c r="T19" s="185"/>
      <c r="U19" s="185"/>
    </row>
    <row r="20" spans="1:21" ht="28.5" customHeight="1" x14ac:dyDescent="0.25">
      <c r="A20" s="1"/>
      <c r="B20" s="185"/>
      <c r="C20" s="230" t="s">
        <v>646</v>
      </c>
      <c r="D20" s="185"/>
      <c r="E20" s="185"/>
      <c r="F20" s="185"/>
      <c r="G20" s="185"/>
      <c r="H20" s="185"/>
      <c r="I20" s="185"/>
      <c r="J20" s="185"/>
      <c r="K20" s="185"/>
      <c r="L20" s="185"/>
      <c r="M20" s="185"/>
      <c r="N20" s="185"/>
      <c r="O20" s="185"/>
      <c r="P20" s="185"/>
      <c r="Q20" s="185"/>
      <c r="R20" s="185"/>
      <c r="S20" s="185"/>
      <c r="T20" s="185"/>
      <c r="U20" s="185"/>
    </row>
    <row r="21" spans="1:21" ht="10.5" customHeight="1" thickBot="1" x14ac:dyDescent="0.3">
      <c r="A21" s="1"/>
      <c r="B21" s="185"/>
      <c r="C21" s="185"/>
      <c r="D21" s="185"/>
      <c r="E21" s="185"/>
      <c r="F21" s="185"/>
      <c r="G21" s="185"/>
      <c r="H21" s="185"/>
      <c r="I21" s="185"/>
      <c r="J21" s="185"/>
      <c r="K21" s="185"/>
      <c r="L21" s="185"/>
      <c r="M21" s="185"/>
      <c r="N21" s="185"/>
      <c r="O21" s="185"/>
      <c r="P21" s="185"/>
      <c r="Q21" s="185"/>
      <c r="R21" s="185"/>
      <c r="S21" s="185"/>
      <c r="T21" s="185"/>
      <c r="U21" s="185"/>
    </row>
    <row r="22" spans="1:21" ht="15.75" customHeight="1" thickBot="1" x14ac:dyDescent="0.3">
      <c r="A22" s="1"/>
      <c r="B22" s="185"/>
      <c r="C22" s="333" t="s">
        <v>739</v>
      </c>
      <c r="D22" s="334"/>
      <c r="E22" s="86"/>
      <c r="F22" s="87"/>
      <c r="G22" s="88" t="s">
        <v>149</v>
      </c>
      <c r="H22" s="359" t="str">
        <f>IF(COUNTIF(E27:J27,"N")&gt;0, "Fundamental",
    IF(H23&lt;=0.2, "Fundamental",
        IF(COUNTIF(E28:J28,"N")&gt;0, "Repeatable",
            IF(H23&lt;=0.4, "Repeatable",
                IF(COUNTIF(E29:J29,"N")&gt;0, "Systematic",
                    IF(H23&lt;=0.6, "Systematic",
                        IF(COUNTIF(E30:J30,"N")&gt;0, "Embedded",
                            IF(H23&lt;=0.8, "Embedded",
                                IF(COUNTIF(E31:J31,"N")&gt;0, "Advanced",
                                    IF(H23&gt;0.8, "Advanced", "N")
                                )
                            )
                        )
                    )
                )
            )
        )
    )
)</f>
        <v>Systematic</v>
      </c>
      <c r="I22" s="360"/>
      <c r="J22" s="361"/>
      <c r="K22" s="185"/>
      <c r="L22" s="185"/>
      <c r="M22" s="333" t="s">
        <v>556</v>
      </c>
      <c r="N22" s="334"/>
      <c r="O22" s="89"/>
      <c r="P22" s="87"/>
      <c r="Q22" s="88" t="s">
        <v>149</v>
      </c>
      <c r="R22" s="337" t="str">
        <f>IF(COUNTIF(O27:T27,"N")&gt;0, "Fundamental",
    IF(R23&lt;=0.2, "Fundamental",
        IF(COUNTIF(O28:T28,"N")&gt;0, "Repeatable",
            IF(R23&lt;=0.4, "Repeatable",
                IF(COUNTIF(O29:T29,"N")&gt;0, "Systematic",
                    IF(R23&lt;=0.6, "Systematic",
                        IF(COUNTIF(O30:T30,"N")&gt;0, "Embedded",
                            IF(R23&lt;=0.8, "Embedded",
                                IF(COUNTIF(O31:T31,"N")&gt;0, "Advanced",
                                    IF(R23&gt;0.8, "Advanced", "N")
                                )
                            )
                        )
                    )
                )
            )
        )
    )
)</f>
        <v>Systematic</v>
      </c>
      <c r="S22" s="338"/>
      <c r="T22" s="339"/>
      <c r="U22" s="185"/>
    </row>
    <row r="23" spans="1:21" ht="18.75" customHeight="1" thickBot="1" x14ac:dyDescent="0.3">
      <c r="A23" s="1"/>
      <c r="B23" s="185"/>
      <c r="C23" s="335"/>
      <c r="D23" s="336"/>
      <c r="E23" s="90"/>
      <c r="F23" s="91"/>
      <c r="G23" s="92" t="s">
        <v>150</v>
      </c>
      <c r="H23" s="324">
        <f>(((COUNTIF(E27:J31,"Y"))*2+(COUNTIF(E27:J31,"P1"))*1)+(COUNTIF(E27:J31,"P2"))*1.5)/(((COUNTA(E27:J31)-COUNTIF((E27:J31),"-")))*2)</f>
        <v>0.63888888888888884</v>
      </c>
      <c r="I23" s="325"/>
      <c r="J23" s="326"/>
      <c r="K23" s="185"/>
      <c r="L23" s="185"/>
      <c r="M23" s="335"/>
      <c r="N23" s="336"/>
      <c r="O23" s="93"/>
      <c r="P23" s="91"/>
      <c r="Q23" s="94" t="s">
        <v>150</v>
      </c>
      <c r="R23" s="324">
        <f>(((COUNTIF(O27:T31,"Y"))*2+(COUNTIF(O27:T31,"P1"))*1)+(COUNTIF(O27:T31,"P2"))*1.5)/(((COUNTA(O27:T31)-COUNTIF((O27:T31),"-")))*2)</f>
        <v>0.46875</v>
      </c>
      <c r="S23" s="325"/>
      <c r="T23" s="326"/>
      <c r="U23" s="185"/>
    </row>
    <row r="24" spans="1:21" ht="18.75" customHeight="1" thickBot="1" x14ac:dyDescent="0.3">
      <c r="A24" s="1"/>
      <c r="B24" s="185"/>
      <c r="C24" s="335"/>
      <c r="D24" s="336"/>
      <c r="E24" s="90"/>
      <c r="F24" s="91"/>
      <c r="G24" s="92" t="s">
        <v>557</v>
      </c>
      <c r="H24" s="327">
        <f>((((COUNTIF('1. Establish a foundation'!G7:G28,"Yes"))*2+(COUNTIF('1. Establish a foundation'!G7:G28,"P1 - Partial"))*1)+(COUNTIF('1. Establish a foundation'!G7:G28,"P2 - Almost"))*1.5)/(E26*2))</f>
        <v>0.88888888888888884</v>
      </c>
      <c r="I24" s="328"/>
      <c r="J24" s="329"/>
      <c r="K24" s="185"/>
      <c r="L24" s="185"/>
      <c r="M24" s="335"/>
      <c r="N24" s="336"/>
      <c r="O24" s="93"/>
      <c r="P24" s="91"/>
      <c r="Q24" s="94" t="s">
        <v>151</v>
      </c>
      <c r="R24" s="340">
        <f>((((COUNTIF('2. Identify analyse &amp; evaluate'!G7:G34,"Yes"))*2+(COUNTIF('2. Identify analyse &amp; evaluate'!G7:G34,"P1 - Partial"))*1)+(COUNTIF('2. Identify analyse &amp; evaluate'!G7:G34,"P2 - Almost"))*1.5)/(O26*2))</f>
        <v>0.75</v>
      </c>
      <c r="S24" s="328"/>
      <c r="T24" s="329"/>
      <c r="U24" s="185"/>
    </row>
    <row r="25" spans="1:21" ht="18.75" customHeight="1" thickBot="1" x14ac:dyDescent="0.3">
      <c r="A25" s="1"/>
      <c r="B25" s="185"/>
      <c r="C25" s="335"/>
      <c r="D25" s="336"/>
      <c r="E25" s="90"/>
      <c r="F25" s="91"/>
      <c r="G25" s="92" t="s">
        <v>558</v>
      </c>
      <c r="H25" s="330" t="str" cm="1">
        <f t="array" ref="H25">_xlfn.IFS(
  H24&lt;=0.2, "Fundamental",
  H24&lt;=0.4, "Repeatable",
  H24&lt;=0.6, "Systematic",
  H24&lt;=0.8, "Embedded",
  H24&gt;0.8, "Advanced"
)</f>
        <v>Advanced</v>
      </c>
      <c r="I25" s="331"/>
      <c r="J25" s="332"/>
      <c r="K25" s="185"/>
      <c r="L25" s="185"/>
      <c r="M25" s="335"/>
      <c r="N25" s="336"/>
      <c r="O25" s="90"/>
      <c r="P25" s="91"/>
      <c r="Q25" s="92" t="s">
        <v>558</v>
      </c>
      <c r="R25" s="330" t="str" cm="1">
        <f t="array" ref="R25">_xlfn.IFS(
  R24&lt;=0.2, "Fundamental",
  R24&lt;=0.4, "Repeatable",
  R24&lt;=0.6, "Systematic",
  R24&lt;=0.8, "Embedded",
  R24&gt;0.8, "Advanced"
)</f>
        <v>Embedded</v>
      </c>
      <c r="S25" s="331"/>
      <c r="T25" s="332"/>
      <c r="U25" s="185"/>
    </row>
    <row r="26" spans="1:21" ht="18.75" customHeight="1" x14ac:dyDescent="0.25">
      <c r="A26" s="1"/>
      <c r="B26" s="185"/>
      <c r="C26" s="362" t="s">
        <v>559</v>
      </c>
      <c r="D26" s="347"/>
      <c r="E26" s="166">
        <f>COUNTIF('1. Establish a foundation'!A:A,"?????")-COUNTIF('1. Establish a foundation'!F7:F28,"*N/A*")</f>
        <v>18</v>
      </c>
      <c r="F26" s="355" t="str" cm="1">
        <f t="array" ref="F26">"Responded: " &amp; (SUM(COUNTIF('1. Establish a foundation'!F5:F49,{"Yes","No","P1 - Partial","P2 - Almost"}))/E26)*100 &amp;"%"</f>
        <v>Responded: 100%</v>
      </c>
      <c r="G26" s="356"/>
      <c r="H26" s="343" t="str">
        <f>"Criteria Met: " &amp; ROUND(((COUNTIF('1. Establish a foundation'!F7:F28, "Yes")/E26)*100),0) &amp;"%"</f>
        <v>Criteria Met: 39%</v>
      </c>
      <c r="I26" s="344"/>
      <c r="J26" s="345"/>
      <c r="K26" s="185"/>
      <c r="L26" s="185"/>
      <c r="M26" s="362" t="s">
        <v>559</v>
      </c>
      <c r="N26" s="347"/>
      <c r="O26" s="166">
        <f>COUNTIF('2. Identify analyse &amp; evaluate'!A:A,"?????")-COUNTIF('2. Identify analyse &amp; evaluate'!F6:F34,"*N/A*")</f>
        <v>24</v>
      </c>
      <c r="P26" s="357" t="str" cm="1">
        <f t="array" ref="P26">"Responded: " &amp; ROUND(((SUM(COUNTIF('2. Identify analyse &amp; evaluate'!F5:F41,{"Yes","No","P1 - Partial","P2 - Almost"}))/24)*100),0) &amp;"%"</f>
        <v>Responded: 58%</v>
      </c>
      <c r="Q26" s="358"/>
      <c r="R26" s="343" t="str">
        <f>"Criteria Met: " &amp; ROUND(((COUNTIF('2. Identify analyse &amp; evaluate'!F7:F34, "Yes")/24)*100),0) &amp;"%"</f>
        <v>Criteria Met: 29%</v>
      </c>
      <c r="S26" s="344"/>
      <c r="T26" s="345"/>
      <c r="U26" s="185"/>
    </row>
    <row r="27" spans="1:21" ht="14" x14ac:dyDescent="0.3">
      <c r="A27" s="1"/>
      <c r="B27" s="185"/>
      <c r="C27" s="95">
        <v>1.1000000000000001</v>
      </c>
      <c r="D27" s="2" t="s">
        <v>49</v>
      </c>
      <c r="E27" s="96" t="str">
        <f>IF(LEFT('1. Establish a foundation'!F7,1)="P",LEFT('1. Establish a foundation'!F7,2),LEFT('1. Establish a foundation'!F7,1))</f>
        <v>Y</v>
      </c>
      <c r="F27" s="96" t="str">
        <f>IF(LEFT('1. Establish a foundation'!F8,1)="P",LEFT('1. Establish a foundation'!F8,2),LEFT('1. Establish a foundation'!F8,1))</f>
        <v>Y</v>
      </c>
      <c r="G27" s="97"/>
      <c r="H27" s="98"/>
      <c r="I27" s="98"/>
      <c r="J27" s="100"/>
      <c r="K27" s="185"/>
      <c r="L27" s="185"/>
      <c r="M27" s="95">
        <v>2.1</v>
      </c>
      <c r="N27" s="2" t="s">
        <v>49</v>
      </c>
      <c r="O27" s="96" t="str">
        <f>IF(LEFT('2. Identify analyse &amp; evaluate'!$F7,1)="P",LEFT('2. Identify analyse &amp; evaluate'!$F7,2),LEFT('2. Identify analyse &amp; evaluate'!$F7,1))</f>
        <v>Y</v>
      </c>
      <c r="P27" s="96" t="str">
        <f>IF(LEFT('2. Identify analyse &amp; evaluate'!$F8,1)="P",LEFT('2. Identify analyse &amp; evaluate'!$F8,2),LEFT('2. Identify analyse &amp; evaluate'!$F8,1))</f>
        <v>P1</v>
      </c>
      <c r="Q27" s="96" t="str">
        <f>IF(LEFT('2. Identify analyse &amp; evaluate'!$F9,1)="P",LEFT('2. Identify analyse &amp; evaluate'!$F9,2),LEFT('2. Identify analyse &amp; evaluate'!$F9,1))</f>
        <v>P1</v>
      </c>
      <c r="R27" s="162"/>
      <c r="S27" s="141"/>
      <c r="T27" s="163"/>
      <c r="U27" s="185"/>
    </row>
    <row r="28" spans="1:21" ht="14" x14ac:dyDescent="0.3">
      <c r="A28" s="1"/>
      <c r="B28" s="185"/>
      <c r="C28" s="95">
        <v>1.2</v>
      </c>
      <c r="D28" s="2" t="s">
        <v>52</v>
      </c>
      <c r="E28" s="96" t="str">
        <f>IF(LEFT('1. Establish a foundation'!F10,1)="P",LEFT('1. Establish a foundation'!F10,2),LEFT('1. Establish a foundation'!F10,1))</f>
        <v>Y</v>
      </c>
      <c r="F28" s="96" t="str">
        <f>IF(LEFT('1. Establish a foundation'!F11,1)="P",LEFT('1. Establish a foundation'!F11,2),LEFT('1. Establish a foundation'!F11,1))</f>
        <v>Y</v>
      </c>
      <c r="G28" s="96" t="str">
        <f>IF(LEFT('1. Establish a foundation'!F12,1)="P",LEFT('1. Establish a foundation'!F12,2),LEFT('1. Establish a foundation'!F12,1))</f>
        <v>Y</v>
      </c>
      <c r="J28" s="100"/>
      <c r="K28" s="185"/>
      <c r="L28" s="185"/>
      <c r="M28" s="95">
        <v>2.2000000000000002</v>
      </c>
      <c r="N28" s="2" t="s">
        <v>52</v>
      </c>
      <c r="O28" s="96" t="str">
        <f>IF(LEFT('2. Identify analyse &amp; evaluate'!$F11,1)="P",LEFT('2. Identify analyse &amp; evaluate'!$F11,2),LEFT('2. Identify analyse &amp; evaluate'!$F11,1))</f>
        <v>Y</v>
      </c>
      <c r="P28" s="96" t="str">
        <f>IF(LEFT('2. Identify analyse &amp; evaluate'!$F12,1)="P",LEFT('2. Identify analyse &amp; evaluate'!$F12,2),LEFT('2. Identify analyse &amp; evaluate'!$F12,1))</f>
        <v>Y</v>
      </c>
      <c r="Q28" s="96" t="str">
        <f>IF(LEFT('2. Identify analyse &amp; evaluate'!$F13,1)="P",LEFT('2. Identify analyse &amp; evaluate'!$F13,2),LEFT('2. Identify analyse &amp; evaluate'!$F13,1))</f>
        <v>P1</v>
      </c>
      <c r="R28" s="96" t="str">
        <f>IF(LEFT('2. Identify analyse &amp; evaluate'!$F14,1)="P",LEFT('2. Identify analyse &amp; evaluate'!$F14,2),LEFT('2. Identify analyse &amp; evaluate'!$F14,1))</f>
        <v>P2</v>
      </c>
      <c r="S28" s="96" t="str">
        <f>IF(LEFT('2. Identify analyse &amp; evaluate'!$F15,1)="P",LEFT('2. Identify analyse &amp; evaluate'!$F15,2),LEFT('2. Identify analyse &amp; evaluate'!$F15,1))</f>
        <v>P2</v>
      </c>
      <c r="T28" s="159" t="str">
        <f>IF(LEFT('2. Identify analyse &amp; evaluate'!$F16,1)="P",LEFT('2. Identify analyse &amp; evaluate'!$F16,2),LEFT('2. Identify analyse &amp; evaluate'!$F16,1))</f>
        <v>P2</v>
      </c>
      <c r="U28" s="185"/>
    </row>
    <row r="29" spans="1:21" ht="14" x14ac:dyDescent="0.3">
      <c r="A29" s="1"/>
      <c r="B29" s="185"/>
      <c r="C29" s="95">
        <v>1.3</v>
      </c>
      <c r="D29" s="2" t="s">
        <v>58</v>
      </c>
      <c r="E29" s="96" t="str">
        <f>IF(LEFT('1. Establish a foundation'!F14,1)="P",LEFT('1. Establish a foundation'!F14,2),LEFT('1. Establish a foundation'!F14,1))</f>
        <v>Y</v>
      </c>
      <c r="F29" s="96" t="str">
        <f>IF(LEFT('1. Establish a foundation'!F15,1)="P",LEFT('1. Establish a foundation'!F15,2),LEFT('1. Establish a foundation'!F15,1))</f>
        <v>Y</v>
      </c>
      <c r="G29" s="96" t="str">
        <f>IF(LEFT('1. Establish a foundation'!F16,1)="P",LEFT('1. Establish a foundation'!F16,2),LEFT('1. Establish a foundation'!F16,1))</f>
        <v>N</v>
      </c>
      <c r="I29" s="141"/>
      <c r="J29" s="165"/>
      <c r="K29" s="185"/>
      <c r="L29" s="185"/>
      <c r="M29" s="95">
        <v>2.2999999999999998</v>
      </c>
      <c r="N29" s="2" t="s">
        <v>58</v>
      </c>
      <c r="O29" s="96" t="str">
        <f>IF(LEFT('2. Identify analyse &amp; evaluate'!$F18,1)="P",LEFT('2. Identify analyse &amp; evaluate'!$F18,2),LEFT('2. Identify analyse &amp; evaluate'!$F18,1))</f>
        <v/>
      </c>
      <c r="P29" s="96" t="str">
        <f>IF(LEFT('2. Identify analyse &amp; evaluate'!$F19,1)="P",LEFT('2. Identify analyse &amp; evaluate'!$F19,2),LEFT('2. Identify analyse &amp; evaluate'!$F19,1))</f>
        <v/>
      </c>
      <c r="Q29" s="96" t="str">
        <f>IF(LEFT('2. Identify analyse &amp; evaluate'!$F20,1)="P",LEFT('2. Identify analyse &amp; evaluate'!$F20,2),LEFT('2. Identify analyse &amp; evaluate'!$F20,1))</f>
        <v>P1</v>
      </c>
      <c r="R29" s="96" t="str">
        <f>IF(LEFT('2. Identify analyse &amp; evaluate'!$F21,1)="P",LEFT('2. Identify analyse &amp; evaluate'!$F21,2),LEFT('2. Identify analyse &amp; evaluate'!$F21,1))</f>
        <v/>
      </c>
      <c r="S29" s="96" t="str">
        <f>IF(LEFT('2. Identify analyse &amp; evaluate'!$F22,1)="P",LEFT('2. Identify analyse &amp; evaluate'!$F22,2),LEFT('2. Identify analyse &amp; evaluate'!$F22,1))</f>
        <v/>
      </c>
      <c r="T29" s="159" t="str">
        <f>IF(LEFT('2. Identify analyse &amp; evaluate'!$F23,1)="P",LEFT('2. Identify analyse &amp; evaluate'!$F23,2),LEFT('2. Identify analyse &amp; evaluate'!$F23,1))</f>
        <v/>
      </c>
      <c r="U29" s="185"/>
    </row>
    <row r="30" spans="1:21" ht="14" x14ac:dyDescent="0.3">
      <c r="A30" s="1"/>
      <c r="B30" s="185"/>
      <c r="C30" s="95">
        <v>1.4</v>
      </c>
      <c r="D30" s="2" t="s">
        <v>66</v>
      </c>
      <c r="E30" s="96" t="str">
        <f>IF(LEFT('1. Establish a foundation'!F18,1)="P",LEFT('1. Establish a foundation'!F18,2),LEFT('1. Establish a foundation'!F18,1))</f>
        <v>P1</v>
      </c>
      <c r="F30" s="96" t="str">
        <f>IF(LEFT('1. Establish a foundation'!F19,1)="P",LEFT('1. Establish a foundation'!F19,2),LEFT('1. Establish a foundation'!F19,1))</f>
        <v>P1</v>
      </c>
      <c r="G30" s="96" t="str">
        <f>IF(LEFT('1. Establish a foundation'!F20,1)="P",LEFT('1. Establish a foundation'!F20,2),LEFT('1. Establish a foundation'!F20,1))</f>
        <v>P1</v>
      </c>
      <c r="H30" s="96" t="str">
        <f>IF(LEFT('1. Establish a foundation'!F21,1)="P",LEFT('1. Establish a foundation'!F21,2),LEFT('1. Establish a foundation'!F21,1))</f>
        <v>P1</v>
      </c>
      <c r="I30" s="96" t="str">
        <f>IF(LEFT('1. Establish a foundation'!F22,1)="P",LEFT('1. Establish a foundation'!F22,2),LEFT('1. Establish a foundation'!F22,1))</f>
        <v>P2</v>
      </c>
      <c r="J30" s="96" t="str">
        <f>IF(LEFT('1. Establish a foundation'!F23,1)="P",LEFT('1. Establish a foundation'!F23,2),LEFT('1. Establish a foundation'!F23,1))</f>
        <v>P1</v>
      </c>
      <c r="K30" s="185"/>
      <c r="L30" s="185"/>
      <c r="M30" s="95">
        <v>2.4</v>
      </c>
      <c r="N30" s="2" t="s">
        <v>66</v>
      </c>
      <c r="O30" s="96" t="str">
        <f>IF(LEFT('2. Identify analyse &amp; evaluate'!$F25,1)="P",LEFT('2. Identify analyse &amp; evaluate'!$F25,2),LEFT('2. Identify analyse &amp; evaluate'!$F25,1))</f>
        <v/>
      </c>
      <c r="P30" s="96" t="str">
        <f>IF(LEFT('2. Identify analyse &amp; evaluate'!$F26,1)="P",LEFT('2. Identify analyse &amp; evaluate'!$F26,2),LEFT('2. Identify analyse &amp; evaluate'!$F26,1))</f>
        <v>Y</v>
      </c>
      <c r="Q30" s="96" t="str">
        <f>IF(LEFT('2. Identify analyse &amp; evaluate'!$F27,1)="P",LEFT('2. Identify analyse &amp; evaluate'!$F27,2),LEFT('2. Identify analyse &amp; evaluate'!$F27,1))</f>
        <v/>
      </c>
      <c r="R30" s="96" t="str">
        <f>IF(LEFT('2. Identify analyse &amp; evaluate'!$F28,1)="P",LEFT('2. Identify analyse &amp; evaluate'!$F28,2),LEFT('2. Identify analyse &amp; evaluate'!$F28,1))</f>
        <v/>
      </c>
      <c r="S30" s="96" t="str">
        <f>IF(LEFT('2. Identify analyse &amp; evaluate'!$F29,1)="P",LEFT('2. Identify analyse &amp; evaluate'!$F29,2),LEFT('2. Identify analyse &amp; evaluate'!$F29,1))</f>
        <v/>
      </c>
      <c r="T30" s="100"/>
      <c r="U30" s="185"/>
    </row>
    <row r="31" spans="1:21" ht="14.5" thickBot="1" x14ac:dyDescent="0.35">
      <c r="A31" s="1"/>
      <c r="B31" s="185"/>
      <c r="C31" s="101">
        <v>1.5</v>
      </c>
      <c r="D31" s="102" t="s">
        <v>73</v>
      </c>
      <c r="E31" s="103" t="str">
        <f>IF(LEFT('1. Establish a foundation'!F25,1)="P",LEFT('1. Establish a foundation'!F25,2),LEFT('1. Establish a foundation'!F25,1))</f>
        <v>P1</v>
      </c>
      <c r="F31" s="103" t="str">
        <f>IF(LEFT('1. Establish a foundation'!F26,1)="P",LEFT('1. Establish a foundation'!F26,2),LEFT('1. Establish a foundation'!F26,1))</f>
        <v>P2</v>
      </c>
      <c r="G31" s="103" t="str">
        <f>IF(LEFT('1. Establish a foundation'!F27,1)="P",LEFT('1. Establish a foundation'!F27,2),LEFT('1. Establish a foundation'!F27,1))</f>
        <v>N</v>
      </c>
      <c r="H31" s="103" t="str">
        <f>IF(LEFT('1. Establish a foundation'!F28,1)="P",LEFT('1. Establish a foundation'!F28,2),LEFT('1. Establish a foundation'!F28,1))</f>
        <v>N</v>
      </c>
      <c r="I31" s="104"/>
      <c r="J31" s="161"/>
      <c r="K31" s="185"/>
      <c r="L31" s="185"/>
      <c r="M31" s="101">
        <v>2.5</v>
      </c>
      <c r="N31" s="102" t="s">
        <v>73</v>
      </c>
      <c r="O31" s="103" t="str">
        <f>IF(LEFT('2. Identify analyse &amp; evaluate'!$F31,1)="P",LEFT('2. Identify analyse &amp; evaluate'!$F31,2),LEFT('2. Identify analyse &amp; evaluate'!$F31,1))</f>
        <v/>
      </c>
      <c r="P31" s="103" t="str">
        <f>IF(LEFT('2. Identify analyse &amp; evaluate'!$F32,1)="P",LEFT('2. Identify analyse &amp; evaluate'!$F32,2),LEFT('2. Identify analyse &amp; evaluate'!$F32,1))</f>
        <v>Y</v>
      </c>
      <c r="Q31" s="103" t="str">
        <f>IF(LEFT('2. Identify analyse &amp; evaluate'!$F33,1)="P",LEFT('2. Identify analyse &amp; evaluate'!$F33,2),LEFT('2. Identify analyse &amp; evaluate'!$F33,1))</f>
        <v>Y</v>
      </c>
      <c r="R31" s="103" t="str">
        <f>IF(LEFT('2. Identify analyse &amp; evaluate'!$F34,1)="P",LEFT('2. Identify analyse &amp; evaluate'!$F34,2),LEFT('2. Identify analyse &amp; evaluate'!$F34,1))</f>
        <v>Y</v>
      </c>
      <c r="S31" s="164"/>
      <c r="T31" s="105"/>
      <c r="U31" s="185"/>
    </row>
    <row r="32" spans="1:21" ht="18.75" customHeight="1" thickBot="1" x14ac:dyDescent="0.3">
      <c r="A32" s="1"/>
      <c r="B32" s="185"/>
      <c r="C32" s="185"/>
      <c r="D32" s="185"/>
      <c r="E32" s="185"/>
      <c r="F32" s="185"/>
      <c r="G32" s="185"/>
      <c r="H32" s="185"/>
      <c r="I32" s="185"/>
      <c r="J32" s="185"/>
      <c r="K32" s="185"/>
      <c r="L32" s="185"/>
      <c r="M32" s="185"/>
      <c r="N32" s="185"/>
      <c r="O32" s="185"/>
      <c r="P32" s="185"/>
      <c r="Q32" s="185"/>
      <c r="R32" s="185"/>
      <c r="S32" s="185"/>
      <c r="T32" s="185"/>
      <c r="U32" s="185"/>
    </row>
    <row r="33" spans="1:21" ht="15.75" customHeight="1" thickBot="1" x14ac:dyDescent="0.3">
      <c r="A33" s="1"/>
      <c r="B33" s="185"/>
      <c r="C33" s="333" t="s">
        <v>740</v>
      </c>
      <c r="D33" s="334"/>
      <c r="E33" s="86"/>
      <c r="F33" s="87"/>
      <c r="G33" s="167" t="s">
        <v>149</v>
      </c>
      <c r="H33" s="363" t="str">
        <f>IF(COUNTIF(E38:I38,"N")&gt;0, "Fundamental",
    IF(H34&lt;=0.2, "Fundamental",
        IF(COUNTIF(E39:I39,"N")&gt;0, "Repeatable",
            IF(H34&lt;=0.4, "Repeatable",
                IF(COUNTIF(E40:I40,"N")&gt;0, "Systematic",
                    IF(H34&lt;=0.6, "Systematic",
                        IF(COUNTIF(E41:I41,"N")&gt;0, "Embedded",
                            IF(H34&lt;=0.8, "Embedded",
                                IF(COUNTIF(E42:I42,"N")&gt;0, "Advanced",
                                    IF(H34&gt;0.8, "Advanced", "N")
                                )
                            )
                        )
                    )
                )
            )
        )
    )
)</f>
        <v>Repeatable</v>
      </c>
      <c r="I33" s="338"/>
      <c r="J33" s="339"/>
      <c r="K33" s="185"/>
      <c r="L33" s="185"/>
      <c r="M33" s="333" t="s">
        <v>775</v>
      </c>
      <c r="N33" s="334"/>
      <c r="O33" s="86"/>
      <c r="P33" s="87"/>
      <c r="Q33" s="88" t="s">
        <v>149</v>
      </c>
      <c r="R33" s="337" t="str">
        <f>IF(COUNTIF(O38:T38,"N")&gt;0, "Fundamental",
    IF(R34&lt;=0.2, "Fundamental",
        IF(COUNTIF(O39:T39,"N")&gt;0, "Repeatable",
            IF(R34&lt;=0.4, "Repeatable",
                IF(COUNTIF(O40:T40,"N")&gt;0, "Systematic",
                    IF(R34&lt;=0.6, "Systematic",
                        IF(COUNTIF(O41:T41,"N")&gt;0, "Embedded",
                            IF(R34&lt;=0.8, "Embedded",
                                IF(COUNTIF(O42:T42,"N")&gt;0, "Advanced",
                                    IF(R34&gt;0.8, "Advanced", "N")
                                )
                            )
                        )
                    )
                )
            )
        )
    )
)</f>
        <v>Repeatable</v>
      </c>
      <c r="S33" s="338"/>
      <c r="T33" s="339"/>
      <c r="U33" s="185"/>
    </row>
    <row r="34" spans="1:21" ht="18.75" customHeight="1" thickBot="1" x14ac:dyDescent="0.3">
      <c r="A34" s="1"/>
      <c r="B34" s="185"/>
      <c r="C34" s="335"/>
      <c r="D34" s="336"/>
      <c r="E34" s="90"/>
      <c r="F34" s="91"/>
      <c r="G34" s="92" t="s">
        <v>150</v>
      </c>
      <c r="H34" s="364">
        <f>(((COUNTIF(E38:I42,"Y"))*2+(COUNTIF(E38:I42,"P1"))*1)+(COUNTIF(E38:I42,"P2"))*1.5)/(((COUNTA(E38:I42)-COUNTIF((E38:I42),"-")))*2)</f>
        <v>0.359375</v>
      </c>
      <c r="I34" s="325"/>
      <c r="J34" s="326"/>
      <c r="K34" s="185"/>
      <c r="L34" s="185"/>
      <c r="M34" s="335"/>
      <c r="N34" s="336"/>
      <c r="O34" s="90"/>
      <c r="P34" s="91"/>
      <c r="Q34" s="94" t="s">
        <v>150</v>
      </c>
      <c r="R34" s="324">
        <f>(((COUNTIF(O38:T42,"Y"))*2+(COUNTIF(O38:T42,"P1"))*1)+(COUNTIF(O38:T42,"P2"))*1.5)/(((COUNTA(O38:T42)-COUNTIF((O38:T42),"-")))*2)</f>
        <v>0.29411764705882354</v>
      </c>
      <c r="S34" s="325"/>
      <c r="T34" s="326"/>
      <c r="U34" s="185"/>
    </row>
    <row r="35" spans="1:21" ht="18.75" customHeight="1" thickBot="1" x14ac:dyDescent="0.3">
      <c r="A35" s="1"/>
      <c r="B35" s="185"/>
      <c r="C35" s="335"/>
      <c r="D35" s="336"/>
      <c r="E35" s="90"/>
      <c r="F35" s="91"/>
      <c r="G35" s="92" t="s">
        <v>557</v>
      </c>
      <c r="H35" s="340">
        <f>((((COUNTIF('3. Develop &amp; implement actions'!G7:G26,"Yes"))*2+(COUNTIF('3. Develop &amp; implement actions'!G7:G26,"P1 - Partial"))*1)+(COUNTIF('3. Develop &amp; implement actions'!G7:G26,"P2 - Almost"))*1.5)/(E37*2))</f>
        <v>0.65625</v>
      </c>
      <c r="I35" s="328"/>
      <c r="J35" s="329"/>
      <c r="K35" s="185"/>
      <c r="L35" s="185"/>
      <c r="M35" s="335"/>
      <c r="N35" s="336"/>
      <c r="O35" s="90"/>
      <c r="P35" s="91"/>
      <c r="Q35" s="94" t="s">
        <v>557</v>
      </c>
      <c r="R35" s="340">
        <f>((((COUNTIF('4. M,E,R,I actions'!G6:G26,"Yes"))*2+(COUNTIF('4. M,E,R,I actions'!G6:G26,"P1 - Partial"))*1)+(COUNTIF('4. M,E,R,I actions'!G6:G26,"P2 - Almost"))*1.5)/(O37*2))</f>
        <v>0.4375</v>
      </c>
      <c r="S35" s="328"/>
      <c r="T35" s="329"/>
      <c r="U35" s="185"/>
    </row>
    <row r="36" spans="1:21" ht="18.75" customHeight="1" thickBot="1" x14ac:dyDescent="0.3">
      <c r="A36" s="1"/>
      <c r="B36" s="185"/>
      <c r="C36" s="335"/>
      <c r="D36" s="336"/>
      <c r="E36" s="90"/>
      <c r="F36" s="91"/>
      <c r="G36" s="92" t="s">
        <v>151</v>
      </c>
      <c r="H36" s="330" t="str" cm="1">
        <f t="array" ref="H36">_xlfn.IFS(
  H35&lt;=0.2, "Fundamental",
  H35&lt;=0.4, "Repeatable",
  H35&lt;=0.6, "Systematic",
  H35&lt;=0.8, "Embedded",
  H35&gt;0.8, "Advanced"
)</f>
        <v>Embedded</v>
      </c>
      <c r="I36" s="331"/>
      <c r="J36" s="332"/>
      <c r="K36" s="185"/>
      <c r="L36" s="185"/>
      <c r="M36" s="335"/>
      <c r="N36" s="336"/>
      <c r="O36" s="90"/>
      <c r="P36" s="91"/>
      <c r="Q36" s="92" t="s">
        <v>151</v>
      </c>
      <c r="R36" s="330" t="str" cm="1">
        <f t="array" ref="R36">_xlfn.IFS(
  R35&lt;=0.2, "Fundamental",
  R35&lt;=0.4, "Repeatable",
  R35&lt;=0.6, "Systematic",
  R35&lt;=0.8, "Embedded",
  R35&gt;0.8, "Advanced"
)</f>
        <v>Systematic</v>
      </c>
      <c r="S36" s="331"/>
      <c r="T36" s="332"/>
      <c r="U36" s="185"/>
    </row>
    <row r="37" spans="1:21" ht="16.5" customHeight="1" x14ac:dyDescent="0.25">
      <c r="A37" s="1"/>
      <c r="B37" s="185"/>
      <c r="C37" s="362" t="s">
        <v>559</v>
      </c>
      <c r="D37" s="347"/>
      <c r="E37" s="166">
        <f>COUNTIF('3. Develop &amp; implement actions'!A:A,"?????")-COUNTIF('3. Develop &amp; implement actions'!F6:F26,"*N/A*")</f>
        <v>16</v>
      </c>
      <c r="F37" s="346" t="str" cm="1">
        <f t="array" ref="F37">"Responded: " &amp; ROUND(((SUM(COUNTIF('3. Develop &amp; implement actions'!F5:F26,{"Yes","No","P1 - Partial","P2 - Almost"}))/E37)*100),0) &amp;"%"</f>
        <v>Responded: 56%</v>
      </c>
      <c r="G37" s="347"/>
      <c r="H37" s="343" t="str">
        <f>"Criteria Met: " &amp; ROUND(((COUNTIF('3. Develop &amp; implement actions'!F7:F26, "Yes")/E37)*100),0) &amp;"%"</f>
        <v>Criteria Met: 19%</v>
      </c>
      <c r="I37" s="344"/>
      <c r="J37" s="345"/>
      <c r="K37" s="185"/>
      <c r="L37" s="185"/>
      <c r="M37" s="362" t="s">
        <v>559</v>
      </c>
      <c r="N37" s="347"/>
      <c r="O37" s="166">
        <f>COUNTIF('4. M,E,R,I actions'!A:A,"?????")-COUNTIF('4. M,E,R,I actions'!F6:F26,"*N/A*")</f>
        <v>16</v>
      </c>
      <c r="P37" s="346" t="str" cm="1">
        <f t="array" ref="P37">"Responded: " &amp; ROUND(((SUM(COUNTIF('4. M,E,R,I actions'!F5:F26,{"Yes","No","P1- Partial","P2- Almost"}))/O37)*100),0) &amp;"%"</f>
        <v>Responded: 50%</v>
      </c>
      <c r="Q37" s="347"/>
      <c r="R37" s="343" t="str">
        <f>"Criteria Met: " &amp; ROUND(((COUNTIF('4. M,E,R,I actions'!F7:F26, "Yes")/O37)*100),0) &amp;"%"</f>
        <v>Criteria Met: 19%</v>
      </c>
      <c r="S37" s="344"/>
      <c r="T37" s="345"/>
      <c r="U37" s="185"/>
    </row>
    <row r="38" spans="1:21" ht="14" x14ac:dyDescent="0.3">
      <c r="A38" s="1"/>
      <c r="B38" s="185"/>
      <c r="C38" s="95">
        <v>3.1</v>
      </c>
      <c r="D38" s="2" t="s">
        <v>49</v>
      </c>
      <c r="E38" s="96" t="str">
        <f>IF(LEFT('3. Develop &amp; implement actions'!$F7,1)="P",LEFT('3. Develop &amp; implement actions'!$F7,2),LEFT('3. Develop &amp; implement actions'!$F7,1))</f>
        <v>P1</v>
      </c>
      <c r="G38" s="280" t="s">
        <v>152</v>
      </c>
      <c r="H38" s="98"/>
      <c r="I38" s="98"/>
      <c r="J38" s="100"/>
      <c r="K38" s="185"/>
      <c r="L38" s="185"/>
      <c r="M38" s="95">
        <v>4.0999999999999996</v>
      </c>
      <c r="N38" s="2" t="s">
        <v>49</v>
      </c>
      <c r="O38" s="96" t="str">
        <f>IF(LEFT('4. M,E,R,I actions'!$F7,1)="P",LEFT('4. M,E,R,I actions'!$F7,2),LEFT('4. M,E,R,I actions'!$F7,1))</f>
        <v>Y</v>
      </c>
      <c r="P38" s="96" t="str">
        <f>IF(LEFT('4. M,E,R,I actions'!$F8,1)="P",LEFT('4. M,E,R,I actions'!$F8,2),LEFT('4. M,E,R,I actions'!$F8,1))</f>
        <v>Y</v>
      </c>
      <c r="Q38" s="280" t="s">
        <v>152</v>
      </c>
      <c r="R38" s="98"/>
      <c r="S38" s="98"/>
      <c r="T38" s="99"/>
      <c r="U38" s="185"/>
    </row>
    <row r="39" spans="1:21" ht="14" x14ac:dyDescent="0.3">
      <c r="A39" s="1"/>
      <c r="B39" s="185"/>
      <c r="C39" s="95">
        <v>3.2</v>
      </c>
      <c r="D39" s="2" t="s">
        <v>52</v>
      </c>
      <c r="E39" s="96" t="str">
        <f>IF(LEFT('3. Develop &amp; implement actions'!$F9,1)="P",LEFT('3. Develop &amp; implement actions'!$F9,2),LEFT('3. Develop &amp; implement actions'!$F9,1))</f>
        <v>N</v>
      </c>
      <c r="F39" s="96" t="str">
        <f>IF(LEFT('3. Develop &amp; implement actions'!$F10,1)="P",LEFT('3. Develop &amp; implement actions'!$F10,2),LEFT('3. Develop &amp; implement actions'!$F10,1))</f>
        <v>P1</v>
      </c>
      <c r="G39" s="280" t="s">
        <v>152</v>
      </c>
      <c r="J39" s="100"/>
      <c r="K39" s="185"/>
      <c r="L39" s="185"/>
      <c r="M39" s="95">
        <v>4.2</v>
      </c>
      <c r="N39" s="2" t="s">
        <v>52</v>
      </c>
      <c r="O39" s="96" t="str">
        <f>IF(LEFT('4. M,E,R,I actions'!$F10,1)="P",LEFT('4. M,E,R,I actions'!$F10,2),LEFT('4. M,E,R,I actions'!$F10,1))</f>
        <v>P1</v>
      </c>
      <c r="P39" s="96" t="str">
        <f>IF(LEFT('4. M,E,R,I actions'!$F11,1)="P",LEFT('4. M,E,R,I actions'!$F11,2),LEFT('4. M,E,R,I actions'!$F11,1))</f>
        <v>N</v>
      </c>
      <c r="Q39" s="280" t="s">
        <v>152</v>
      </c>
      <c r="T39" s="100"/>
      <c r="U39" s="185"/>
    </row>
    <row r="40" spans="1:21" ht="14" x14ac:dyDescent="0.3">
      <c r="A40" s="1"/>
      <c r="B40" s="185"/>
      <c r="C40" s="95">
        <v>3.3</v>
      </c>
      <c r="D40" s="2" t="s">
        <v>58</v>
      </c>
      <c r="E40" s="96" t="str">
        <f>IF(LEFT('3. Develop &amp; implement actions'!$F12,1)="P",LEFT('3. Develop &amp; implement actions'!$F12,2),LEFT('3. Develop &amp; implement actions'!$F12,1))</f>
        <v>P1</v>
      </c>
      <c r="F40" s="96" t="str">
        <f>IF(LEFT('3. Develop &amp; implement actions'!$F13,1)="P",LEFT('3. Develop &amp; implement actions'!$F13,2),LEFT('3. Develop &amp; implement actions'!$F13,1))</f>
        <v>P2</v>
      </c>
      <c r="G40" s="96" t="str">
        <f>IF(LEFT('3. Develop &amp; implement actions'!$F14,1)="P",LEFT('3. Develop &amp; implement actions'!$F14,2),LEFT('3. Develop &amp; implement actions'!$F14,1))</f>
        <v>Y</v>
      </c>
      <c r="H40" s="96" t="str">
        <f>IF(LEFT('3. Develop &amp; implement actions'!$F15,1)="P",LEFT('3. Develop &amp; implement actions'!$F15,2),LEFT('3. Develop &amp; implement actions'!$F15,1))</f>
        <v>Y</v>
      </c>
      <c r="I40" s="168"/>
      <c r="J40" s="100"/>
      <c r="K40" s="185"/>
      <c r="L40" s="185"/>
      <c r="M40" s="95">
        <v>4.3</v>
      </c>
      <c r="N40" s="2" t="s">
        <v>58</v>
      </c>
      <c r="O40" s="96" t="str">
        <f>IF(LEFT('4. M,E,R,I actions'!$F13,1)="P",LEFT('4. M,E,R,I actions'!$F13,2),LEFT('4. M,E,R,I actions'!$F13,1))</f>
        <v>P1</v>
      </c>
      <c r="P40" s="96" t="str">
        <f>IF(LEFT('4. M,E,R,I actions'!$F14,1)="P",LEFT('4. M,E,R,I actions'!$F14,2),LEFT('4. M,E,R,I actions'!$F14,1))</f>
        <v>P1</v>
      </c>
      <c r="Q40" s="96" t="str">
        <f>IF(LEFT('4. M,E,R,I actions'!$F15,1)="P",LEFT('4. M,E,R,I actions'!$F15,2),LEFT('4. M,E,R,I actions'!$F15,1))</f>
        <v>P1</v>
      </c>
      <c r="T40" s="100"/>
      <c r="U40" s="185"/>
    </row>
    <row r="41" spans="1:21" ht="14" x14ac:dyDescent="0.3">
      <c r="A41" s="1"/>
      <c r="B41" s="185"/>
      <c r="C41" s="95">
        <v>3.4</v>
      </c>
      <c r="D41" s="2" t="s">
        <v>66</v>
      </c>
      <c r="E41" s="96" t="str">
        <f>IF(LEFT('3. Develop &amp; implement actions'!$F17,1)="P",LEFT('3. Develop &amp; implement actions'!$F17,2),LEFT('3. Develop &amp; implement actions'!$F17,1))</f>
        <v>P1</v>
      </c>
      <c r="F41" s="96" t="str">
        <f>IF(LEFT('3. Develop &amp; implement actions'!$F18,1)="P",LEFT('3. Develop &amp; implement actions'!$F18,2),LEFT('3. Develop &amp; implement actions'!$F18,1))</f>
        <v/>
      </c>
      <c r="G41" s="96" t="str">
        <f>IF(LEFT('3. Develop &amp; implement actions'!$F19,1)="P",LEFT('3. Develop &amp; implement actions'!$F19,2),LEFT('3. Develop &amp; implement actions'!$F19,1))</f>
        <v/>
      </c>
      <c r="H41" s="96" t="str">
        <f>IF(LEFT('3. Develop &amp; implement actions'!$F20,1)="P",LEFT('3. Develop &amp; implement actions'!$F20,2),LEFT('3. Develop &amp; implement actions'!$F20,1))</f>
        <v/>
      </c>
      <c r="I41" s="96" t="str">
        <f>IF(LEFT('3. Develop &amp; implement actions'!$F21,1)="P",LEFT('3. Develop &amp; implement actions'!$F21,2),LEFT('3. Develop &amp; implement actions'!$F21,1))</f>
        <v/>
      </c>
      <c r="J41" s="100"/>
      <c r="K41" s="185"/>
      <c r="L41" s="185"/>
      <c r="M41" s="95">
        <v>4.4000000000000004</v>
      </c>
      <c r="N41" s="2" t="s">
        <v>66</v>
      </c>
      <c r="O41" s="96" t="str">
        <f>IF(LEFT('4. M,E,R,I actions'!$F17,1)="P",LEFT('4. M,E,R,I actions'!$F17,2),LEFT('4. M,E,R,I actions'!$F17,1))</f>
        <v/>
      </c>
      <c r="P41" s="96" t="str">
        <f>IF(LEFT('4. M,E,R,I actions'!$F18,1)="P",LEFT('4. M,E,R,I actions'!$F18,2),LEFT('4. M,E,R,I actions'!$F18,1))</f>
        <v/>
      </c>
      <c r="Q41" s="96" t="str">
        <f>IF(LEFT('4. M,E,R,I actions'!$F19,1)="P",LEFT('4. M,E,R,I actions'!$F19,2),LEFT('4. M,E,R,I actions'!$F19,1))</f>
        <v/>
      </c>
      <c r="R41" s="96" t="str">
        <f>IF(LEFT('4. M,E,R,I actions'!$F20,1)="P",LEFT('4. M,E,R,I actions'!$F20,2),LEFT('4. M,E,R,I actions'!$F20,1))</f>
        <v/>
      </c>
      <c r="S41" s="96" t="str">
        <f>IF(LEFT('4. M,E,R,I actions'!$F21,1)="P",LEFT('4. M,E,R,I actions'!$F21,2),LEFT('4. M,E,R,I actions'!$F21,1))</f>
        <v/>
      </c>
      <c r="T41" s="159" t="str">
        <f>IF(LEFT('4. M,E,R,I actions'!$F22,1)="P",LEFT('4. M,E,R,I actions'!$F22,2),LEFT('4. M,E,R,I actions'!$F22,1))</f>
        <v>Y</v>
      </c>
      <c r="U41" s="185"/>
    </row>
    <row r="42" spans="1:21" ht="14.5" thickBot="1" x14ac:dyDescent="0.35">
      <c r="A42" s="1"/>
      <c r="B42" s="185"/>
      <c r="C42" s="101">
        <v>3.5</v>
      </c>
      <c r="D42" s="102" t="s">
        <v>73</v>
      </c>
      <c r="E42" s="103" t="str">
        <f>IF(LEFT('3. Develop &amp; implement actions'!$F23,1)="P",LEFT('3. Develop &amp; implement actions'!$F23,2),LEFT('3. Develop &amp; implement actions'!$F23,1))</f>
        <v/>
      </c>
      <c r="F42" s="103" t="str">
        <f>IF(LEFT('3. Develop &amp; implement actions'!$F24,1)="P",LEFT('3. Develop &amp; implement actions'!$F24,2),LEFT('3. Develop &amp; implement actions'!$F24,1))</f>
        <v>Y</v>
      </c>
      <c r="G42" s="103" t="str">
        <f>IF(LEFT('3. Develop &amp; implement actions'!$F25,1)="P",LEFT('3. Develop &amp; implement actions'!$F25,2),LEFT('3. Develop &amp; implement actions'!$F25,1))</f>
        <v/>
      </c>
      <c r="H42" s="103" t="str">
        <f>IF(LEFT('3. Develop &amp; implement actions'!$F26,1)="P",LEFT('3. Develop &amp; implement actions'!$F26,2),LEFT('3. Develop &amp; implement actions'!$F26,1))</f>
        <v/>
      </c>
      <c r="I42" s="164"/>
      <c r="J42" s="105"/>
      <c r="K42" s="185"/>
      <c r="L42" s="185"/>
      <c r="M42" s="101">
        <v>4.5</v>
      </c>
      <c r="N42" s="102" t="s">
        <v>73</v>
      </c>
      <c r="O42" s="103" t="str">
        <f>IF(LEFT('4. M,E,R,I actions'!$F24,1)="P",LEFT('4. M,E,R,I actions'!$F24,2),LEFT('4. M,E,R,I actions'!$F24,1))</f>
        <v/>
      </c>
      <c r="P42" s="103" t="str">
        <f>IF(LEFT('4. M,E,R,I actions'!$F25,1)="P",LEFT('4. M,E,R,I actions'!$F25,2),LEFT('4. M,E,R,I actions'!$F25,1))</f>
        <v/>
      </c>
      <c r="Q42" s="103" t="str">
        <f>IF(LEFT('4. M,E,R,I actions'!$F26,1)="P",LEFT('4. M,E,R,I actions'!$F26,2),LEFT('4. M,E,R,I actions'!$F26,1))</f>
        <v/>
      </c>
      <c r="R42" s="160"/>
      <c r="S42" s="160"/>
      <c r="T42" s="161" t="str">
        <f>IF(LEFT('4. M,E,R,I actions'!$F23,1)="P",LEFT('4. M,E,R,I actions'!$F23,2),LEFT('4. M,E,R,I actions'!$F23,1))</f>
        <v/>
      </c>
      <c r="U42" s="185"/>
    </row>
    <row r="43" spans="1:21" x14ac:dyDescent="0.25">
      <c r="A43" s="1"/>
      <c r="B43" s="185"/>
      <c r="C43" s="185"/>
      <c r="D43" s="185"/>
      <c r="E43" s="185"/>
      <c r="F43" s="185"/>
      <c r="G43" s="185"/>
      <c r="H43" s="185"/>
      <c r="I43" s="185"/>
      <c r="J43" s="185"/>
      <c r="K43" s="185"/>
      <c r="L43" s="185"/>
      <c r="M43" s="185"/>
      <c r="N43" s="185"/>
      <c r="O43" s="185"/>
      <c r="P43" s="185"/>
      <c r="Q43" s="185"/>
      <c r="R43" s="185"/>
      <c r="S43" s="185"/>
      <c r="T43" s="185"/>
      <c r="U43" s="185"/>
    </row>
    <row r="44" spans="1:21" ht="15.75" customHeight="1" x14ac:dyDescent="0.25">
      <c r="A44" s="1"/>
      <c r="P44" s="1"/>
    </row>
    <row r="45" spans="1:21" ht="18.75" customHeight="1" x14ac:dyDescent="0.25">
      <c r="A45" s="1"/>
      <c r="B45" s="185"/>
      <c r="C45" s="230" t="s">
        <v>153</v>
      </c>
      <c r="D45" s="227"/>
      <c r="E45" s="228"/>
      <c r="F45" s="228"/>
      <c r="G45" s="228"/>
      <c r="H45" s="228"/>
      <c r="I45" s="228"/>
      <c r="J45" s="228"/>
      <c r="K45" s="228"/>
      <c r="L45" s="228"/>
      <c r="M45" s="229"/>
      <c r="N45" s="229"/>
      <c r="O45" s="229"/>
      <c r="P45" s="229"/>
      <c r="Q45" s="229"/>
      <c r="R45" s="229"/>
      <c r="S45" s="229"/>
      <c r="T45" s="229"/>
      <c r="U45" s="185"/>
    </row>
    <row r="46" spans="1:21" ht="18.75" customHeight="1" x14ac:dyDescent="0.25">
      <c r="A46" s="1"/>
      <c r="B46" s="185"/>
      <c r="C46" s="230"/>
      <c r="D46" s="227"/>
      <c r="E46" s="228"/>
      <c r="F46" s="228"/>
      <c r="G46" s="228"/>
      <c r="H46" s="228"/>
      <c r="I46" s="228"/>
      <c r="J46" s="228"/>
      <c r="K46" s="228"/>
      <c r="L46" s="228"/>
      <c r="M46" s="229"/>
      <c r="N46" s="229"/>
      <c r="O46" s="229"/>
      <c r="P46" s="229"/>
      <c r="Q46" s="229"/>
      <c r="R46" s="229"/>
      <c r="S46" s="229"/>
      <c r="T46" s="229"/>
      <c r="U46" s="185"/>
    </row>
    <row r="47" spans="1:21" ht="19.5" customHeight="1" x14ac:dyDescent="0.25">
      <c r="A47" s="1"/>
      <c r="B47" s="348" t="s">
        <v>154</v>
      </c>
      <c r="C47" s="348"/>
      <c r="D47" s="348"/>
      <c r="E47" s="96"/>
      <c r="F47" s="106" t="s">
        <v>152</v>
      </c>
      <c r="G47" s="96" t="s">
        <v>155</v>
      </c>
      <c r="H47" s="96" t="s">
        <v>156</v>
      </c>
      <c r="I47" s="96" t="s">
        <v>157</v>
      </c>
      <c r="J47" s="349" t="s">
        <v>158</v>
      </c>
      <c r="K47" s="350"/>
      <c r="L47" s="350"/>
      <c r="M47" s="351"/>
      <c r="N47" s="185"/>
      <c r="O47" s="185"/>
      <c r="P47" s="185"/>
      <c r="Q47" s="185"/>
      <c r="R47" s="185"/>
      <c r="S47" s="185"/>
      <c r="T47" s="185"/>
      <c r="U47" s="185"/>
    </row>
    <row r="48" spans="1:21" ht="28.5" customHeight="1" x14ac:dyDescent="0.25">
      <c r="A48" s="1"/>
      <c r="B48" s="348"/>
      <c r="C48" s="348"/>
      <c r="D48" s="348"/>
      <c r="E48" s="234" t="s">
        <v>159</v>
      </c>
      <c r="F48" s="235" t="s">
        <v>160</v>
      </c>
      <c r="G48" s="235" t="s">
        <v>21</v>
      </c>
      <c r="H48" s="235" t="s">
        <v>161</v>
      </c>
      <c r="I48" s="236" t="s">
        <v>162</v>
      </c>
      <c r="J48" s="352" t="s">
        <v>163</v>
      </c>
      <c r="K48" s="352"/>
      <c r="L48" s="352"/>
      <c r="M48" s="353"/>
      <c r="N48" s="185"/>
      <c r="O48" s="185"/>
      <c r="P48" s="185"/>
      <c r="Q48" s="185"/>
      <c r="R48" s="185"/>
      <c r="S48" s="185"/>
      <c r="T48" s="185"/>
      <c r="U48" s="185"/>
    </row>
    <row r="49" spans="1:21" ht="13.5" customHeight="1" x14ac:dyDescent="0.25">
      <c r="A49" s="1"/>
      <c r="B49" s="232"/>
      <c r="C49" s="232"/>
      <c r="D49" s="232"/>
      <c r="E49" s="129"/>
      <c r="F49" s="237"/>
      <c r="G49" s="237"/>
      <c r="H49" s="237"/>
      <c r="I49" s="129"/>
      <c r="J49" s="129"/>
      <c r="K49" s="129"/>
      <c r="L49" s="129"/>
      <c r="M49" s="129"/>
      <c r="N49" s="185"/>
      <c r="O49" s="185"/>
      <c r="P49" s="185"/>
      <c r="Q49" s="185"/>
      <c r="R49" s="185"/>
      <c r="S49" s="185"/>
      <c r="T49" s="185"/>
      <c r="U49" s="185"/>
    </row>
    <row r="50" spans="1:21" ht="61.5" customHeight="1" x14ac:dyDescent="0.25">
      <c r="B50" s="185"/>
      <c r="C50" s="341" t="s">
        <v>647</v>
      </c>
      <c r="D50" s="341"/>
      <c r="E50" s="341"/>
      <c r="F50" s="341"/>
      <c r="G50" s="341"/>
      <c r="H50" s="341"/>
      <c r="I50" s="341"/>
      <c r="J50" s="341"/>
      <c r="K50" s="341"/>
      <c r="L50" s="341"/>
      <c r="M50" s="341"/>
      <c r="N50" s="341"/>
      <c r="O50" s="341"/>
      <c r="P50" s="341"/>
      <c r="Q50" s="341"/>
      <c r="R50" s="341"/>
      <c r="S50" s="341"/>
      <c r="T50" s="341"/>
      <c r="U50" s="239"/>
    </row>
    <row r="51" spans="1:21" ht="27.75" customHeight="1" x14ac:dyDescent="0.25">
      <c r="B51" s="185"/>
      <c r="C51" s="341" t="s">
        <v>648</v>
      </c>
      <c r="D51" s="342"/>
      <c r="E51" s="342"/>
      <c r="F51" s="342"/>
      <c r="G51" s="342"/>
      <c r="H51" s="342"/>
      <c r="I51" s="342"/>
      <c r="J51" s="342"/>
      <c r="K51" s="342"/>
      <c r="L51" s="342"/>
      <c r="M51" s="342"/>
      <c r="N51" s="342"/>
      <c r="O51" s="342"/>
      <c r="P51" s="342"/>
      <c r="Q51" s="342"/>
      <c r="R51" s="342"/>
      <c r="S51" s="342"/>
      <c r="T51" s="342"/>
      <c r="U51" s="239"/>
    </row>
    <row r="52" spans="1:21" ht="46.5" customHeight="1" x14ac:dyDescent="0.25">
      <c r="B52" s="185"/>
      <c r="C52" s="341" t="s">
        <v>649</v>
      </c>
      <c r="D52" s="342"/>
      <c r="E52" s="342"/>
      <c r="F52" s="342"/>
      <c r="G52" s="342"/>
      <c r="H52" s="342"/>
      <c r="I52" s="342"/>
      <c r="J52" s="342"/>
      <c r="K52" s="342"/>
      <c r="L52" s="342"/>
      <c r="M52" s="342"/>
      <c r="N52" s="342"/>
      <c r="O52" s="342"/>
      <c r="P52" s="342"/>
      <c r="Q52" s="342"/>
      <c r="R52" s="342"/>
      <c r="S52" s="342"/>
      <c r="T52" s="342"/>
      <c r="U52" s="239"/>
    </row>
    <row r="53" spans="1:21" s="127" customFormat="1" ht="57" customHeight="1" x14ac:dyDescent="0.25">
      <c r="B53" s="238"/>
      <c r="C53" s="341" t="s">
        <v>650</v>
      </c>
      <c r="D53" s="342"/>
      <c r="E53" s="342"/>
      <c r="F53" s="342"/>
      <c r="G53" s="342"/>
      <c r="H53" s="342"/>
      <c r="I53" s="342"/>
      <c r="J53" s="342"/>
      <c r="K53" s="342"/>
      <c r="L53" s="342"/>
      <c r="M53" s="342"/>
      <c r="N53" s="342"/>
      <c r="O53" s="342"/>
      <c r="P53" s="342"/>
      <c r="Q53" s="342"/>
      <c r="R53" s="342"/>
      <c r="S53" s="342"/>
      <c r="T53" s="342"/>
      <c r="U53" s="240"/>
    </row>
    <row r="54" spans="1:21" ht="33.75" customHeight="1" x14ac:dyDescent="0.25">
      <c r="A54" s="1"/>
      <c r="B54" s="185"/>
      <c r="C54" s="341" t="s">
        <v>651</v>
      </c>
      <c r="D54" s="342"/>
      <c r="E54" s="342"/>
      <c r="F54" s="342"/>
      <c r="G54" s="342"/>
      <c r="H54" s="342"/>
      <c r="I54" s="342"/>
      <c r="J54" s="342"/>
      <c r="K54" s="342"/>
      <c r="L54" s="342"/>
      <c r="M54" s="342"/>
      <c r="N54" s="342"/>
      <c r="O54" s="342"/>
      <c r="P54" s="342"/>
      <c r="Q54" s="342"/>
      <c r="R54" s="342"/>
      <c r="S54" s="342"/>
      <c r="T54" s="342"/>
      <c r="U54" s="239"/>
    </row>
    <row r="55" spans="1:21" ht="45" customHeight="1" x14ac:dyDescent="0.25">
      <c r="A55" s="1"/>
      <c r="B55" s="185"/>
      <c r="C55" s="341" t="s">
        <v>652</v>
      </c>
      <c r="D55" s="342"/>
      <c r="E55" s="342"/>
      <c r="F55" s="342"/>
      <c r="G55" s="342"/>
      <c r="H55" s="342"/>
      <c r="I55" s="342"/>
      <c r="J55" s="342"/>
      <c r="K55" s="342"/>
      <c r="L55" s="342"/>
      <c r="M55" s="342"/>
      <c r="N55" s="342"/>
      <c r="O55" s="342"/>
      <c r="P55" s="342"/>
      <c r="Q55" s="342"/>
      <c r="R55" s="342"/>
      <c r="S55" s="342"/>
      <c r="T55" s="342"/>
      <c r="U55" s="239"/>
    </row>
    <row r="56" spans="1:21" ht="43.5" customHeight="1" x14ac:dyDescent="0.25">
      <c r="A56" s="1"/>
      <c r="B56" s="185"/>
      <c r="C56" s="341" t="s">
        <v>653</v>
      </c>
      <c r="D56" s="341"/>
      <c r="E56" s="341"/>
      <c r="F56" s="341"/>
      <c r="G56" s="341"/>
      <c r="H56" s="341"/>
      <c r="I56" s="341"/>
      <c r="J56" s="341"/>
      <c r="K56" s="341"/>
      <c r="L56" s="341"/>
      <c r="M56" s="341"/>
      <c r="N56" s="341"/>
      <c r="O56" s="341"/>
      <c r="P56" s="341"/>
      <c r="Q56" s="341"/>
      <c r="R56" s="341"/>
      <c r="S56" s="341"/>
      <c r="T56" s="341"/>
      <c r="U56" s="239"/>
    </row>
    <row r="57" spans="1:21" ht="15.75" customHeight="1" x14ac:dyDescent="0.25">
      <c r="A57" s="1"/>
      <c r="B57" s="233"/>
      <c r="C57" s="233"/>
      <c r="D57" s="233"/>
      <c r="E57" s="233"/>
      <c r="F57" s="233"/>
      <c r="G57" s="233"/>
      <c r="H57" s="233"/>
      <c r="I57" s="233"/>
      <c r="J57" s="233"/>
      <c r="K57" s="233"/>
      <c r="L57" s="233"/>
      <c r="M57" s="233"/>
      <c r="N57" s="233"/>
      <c r="O57" s="233"/>
      <c r="P57" s="233"/>
      <c r="Q57" s="233"/>
      <c r="R57" s="233"/>
      <c r="S57" s="233"/>
      <c r="T57" s="233"/>
    </row>
    <row r="58" spans="1:21" ht="18" x14ac:dyDescent="0.25">
      <c r="A58" s="1"/>
      <c r="B58" s="185"/>
      <c r="C58" s="230" t="s">
        <v>654</v>
      </c>
      <c r="D58" s="241"/>
      <c r="E58" s="241"/>
      <c r="F58" s="241"/>
      <c r="G58" s="241"/>
      <c r="H58" s="241"/>
      <c r="I58" s="241"/>
      <c r="J58" s="241"/>
      <c r="K58" s="241"/>
      <c r="L58" s="241"/>
      <c r="M58" s="241"/>
      <c r="N58" s="241"/>
      <c r="O58" s="241"/>
      <c r="P58" s="241"/>
      <c r="Q58" s="241"/>
      <c r="R58" s="241"/>
      <c r="S58" s="241"/>
      <c r="T58" s="241"/>
      <c r="U58" s="185"/>
    </row>
    <row r="59" spans="1:21" x14ac:dyDescent="0.25">
      <c r="A59" s="1"/>
      <c r="B59" s="185"/>
      <c r="C59" s="185"/>
      <c r="D59" s="185"/>
      <c r="E59" s="185"/>
      <c r="F59" s="185"/>
      <c r="G59" s="185"/>
      <c r="H59" s="185"/>
      <c r="I59" s="185"/>
      <c r="J59" s="185"/>
      <c r="K59" s="185"/>
      <c r="L59" s="185"/>
      <c r="M59" s="185"/>
      <c r="N59" s="185"/>
      <c r="O59" s="185"/>
      <c r="P59" s="185"/>
      <c r="Q59" s="185"/>
      <c r="R59" s="185"/>
      <c r="S59" s="185"/>
      <c r="T59" s="185"/>
      <c r="U59" s="185"/>
    </row>
    <row r="60" spans="1:21" x14ac:dyDescent="0.25">
      <c r="A60" s="1"/>
      <c r="B60" s="185"/>
      <c r="C60" s="185"/>
      <c r="D60" s="185"/>
      <c r="E60" s="185"/>
      <c r="F60" s="185"/>
      <c r="G60" s="185"/>
      <c r="H60" s="185"/>
      <c r="I60" s="185"/>
      <c r="J60" s="185"/>
      <c r="K60" s="185"/>
      <c r="L60" s="185"/>
      <c r="M60" s="185"/>
      <c r="N60" s="185"/>
      <c r="O60" s="185"/>
      <c r="P60" s="185"/>
      <c r="Q60" s="185"/>
      <c r="R60" s="185"/>
      <c r="S60" s="185"/>
      <c r="T60" s="185"/>
      <c r="U60" s="185"/>
    </row>
    <row r="61" spans="1:21" x14ac:dyDescent="0.25">
      <c r="A61" s="1"/>
      <c r="B61" s="185"/>
      <c r="C61" s="185"/>
      <c r="D61" s="185"/>
      <c r="E61" s="185"/>
      <c r="F61" s="185"/>
      <c r="G61" s="185"/>
      <c r="H61" s="185"/>
      <c r="I61" s="185"/>
      <c r="J61" s="185"/>
      <c r="K61" s="185"/>
      <c r="L61" s="185"/>
      <c r="M61" s="185"/>
      <c r="N61" s="185"/>
      <c r="O61" s="185"/>
      <c r="P61" s="185"/>
      <c r="Q61" s="185"/>
      <c r="R61" s="185"/>
      <c r="S61" s="185"/>
      <c r="T61" s="185"/>
      <c r="U61" s="185"/>
    </row>
    <row r="62" spans="1:21" x14ac:dyDescent="0.25">
      <c r="A62" s="1"/>
      <c r="B62" s="185"/>
      <c r="C62" s="185"/>
      <c r="D62" s="185"/>
      <c r="E62" s="185"/>
      <c r="F62" s="185"/>
      <c r="G62" s="185"/>
      <c r="H62" s="185"/>
      <c r="I62" s="185"/>
      <c r="J62" s="185"/>
      <c r="K62" s="185"/>
      <c r="L62" s="185"/>
      <c r="M62" s="185"/>
      <c r="N62" s="185"/>
      <c r="O62" s="185"/>
      <c r="P62" s="185"/>
      <c r="Q62" s="185"/>
      <c r="R62" s="185"/>
      <c r="S62" s="185"/>
      <c r="T62" s="185"/>
      <c r="U62" s="185"/>
    </row>
    <row r="63" spans="1:21" x14ac:dyDescent="0.25">
      <c r="A63" s="1"/>
      <c r="B63" s="185"/>
      <c r="C63" s="185"/>
      <c r="D63" s="185"/>
      <c r="E63" s="185"/>
      <c r="F63" s="185"/>
      <c r="G63" s="185"/>
      <c r="H63" s="185"/>
      <c r="I63" s="185"/>
      <c r="J63" s="185"/>
      <c r="K63" s="185"/>
      <c r="L63" s="185"/>
      <c r="M63" s="185"/>
      <c r="N63" s="185"/>
      <c r="O63" s="185"/>
      <c r="P63" s="185"/>
      <c r="Q63" s="185"/>
      <c r="R63" s="185"/>
      <c r="S63" s="185"/>
      <c r="T63" s="185"/>
      <c r="U63" s="185"/>
    </row>
    <row r="64" spans="1:21" x14ac:dyDescent="0.25">
      <c r="A64" s="1"/>
      <c r="B64" s="185"/>
      <c r="C64" s="185"/>
      <c r="D64" s="185"/>
      <c r="E64" s="185"/>
      <c r="F64" s="185"/>
      <c r="G64" s="185"/>
      <c r="H64" s="185"/>
      <c r="I64" s="185"/>
      <c r="J64" s="185"/>
      <c r="K64" s="185"/>
      <c r="L64" s="185"/>
      <c r="M64" s="185"/>
      <c r="N64" s="185"/>
      <c r="O64" s="185"/>
      <c r="P64" s="185"/>
      <c r="Q64" s="185"/>
      <c r="R64" s="185"/>
      <c r="S64" s="185"/>
      <c r="T64" s="185"/>
      <c r="U64" s="185"/>
    </row>
    <row r="65" spans="1:21" x14ac:dyDescent="0.25">
      <c r="A65" s="1"/>
      <c r="B65" s="185"/>
      <c r="C65" s="185"/>
      <c r="D65" s="185"/>
      <c r="E65" s="185"/>
      <c r="F65" s="185"/>
      <c r="G65" s="185"/>
      <c r="H65" s="185"/>
      <c r="I65" s="185"/>
      <c r="J65" s="185"/>
      <c r="K65" s="185"/>
      <c r="L65" s="185"/>
      <c r="M65" s="185"/>
      <c r="N65" s="185"/>
      <c r="O65" s="185"/>
      <c r="P65" s="185"/>
      <c r="Q65" s="185"/>
      <c r="R65" s="185"/>
      <c r="S65" s="185"/>
      <c r="T65" s="185"/>
      <c r="U65" s="185"/>
    </row>
    <row r="66" spans="1:21" x14ac:dyDescent="0.25">
      <c r="A66" s="1"/>
      <c r="B66" s="185"/>
      <c r="C66" s="185"/>
      <c r="D66" s="185"/>
      <c r="E66" s="185"/>
      <c r="F66" s="185"/>
      <c r="G66" s="185"/>
      <c r="H66" s="185"/>
      <c r="I66" s="185"/>
      <c r="J66" s="185"/>
      <c r="K66" s="185"/>
      <c r="L66" s="185"/>
      <c r="M66" s="185"/>
      <c r="N66" s="185"/>
      <c r="O66" s="185"/>
      <c r="P66" s="185"/>
      <c r="Q66" s="185"/>
      <c r="R66" s="185"/>
      <c r="S66" s="185"/>
      <c r="T66" s="185"/>
      <c r="U66" s="185"/>
    </row>
    <row r="67" spans="1:21" x14ac:dyDescent="0.25">
      <c r="A67" s="1"/>
      <c r="B67" s="185"/>
      <c r="C67" s="185"/>
      <c r="D67" s="185"/>
      <c r="E67" s="185"/>
      <c r="F67" s="185"/>
      <c r="G67" s="185"/>
      <c r="H67" s="185"/>
      <c r="I67" s="185"/>
      <c r="J67" s="185"/>
      <c r="K67" s="185"/>
      <c r="L67" s="185"/>
      <c r="M67" s="185"/>
      <c r="N67" s="185"/>
      <c r="O67" s="185"/>
      <c r="P67" s="185"/>
      <c r="Q67" s="185"/>
      <c r="R67" s="185"/>
      <c r="S67" s="185"/>
      <c r="T67" s="185"/>
      <c r="U67" s="185"/>
    </row>
    <row r="68" spans="1:21" x14ac:dyDescent="0.25">
      <c r="A68" s="1"/>
      <c r="B68" s="185"/>
      <c r="C68" s="185"/>
      <c r="D68" s="185"/>
      <c r="E68" s="185"/>
      <c r="F68" s="185"/>
      <c r="G68" s="185"/>
      <c r="H68" s="185"/>
      <c r="I68" s="185"/>
      <c r="J68" s="185"/>
      <c r="K68" s="185"/>
      <c r="L68" s="185"/>
      <c r="M68" s="185"/>
      <c r="N68" s="185"/>
      <c r="O68" s="185"/>
      <c r="P68" s="185"/>
      <c r="Q68" s="185"/>
      <c r="R68" s="185"/>
      <c r="S68" s="185"/>
      <c r="T68" s="185"/>
      <c r="U68" s="185"/>
    </row>
    <row r="69" spans="1:21" x14ac:dyDescent="0.25">
      <c r="A69" s="1"/>
      <c r="B69" s="185"/>
      <c r="C69" s="185"/>
      <c r="D69" s="185"/>
      <c r="E69" s="185"/>
      <c r="F69" s="185"/>
      <c r="G69" s="185"/>
      <c r="H69" s="185"/>
      <c r="I69" s="185"/>
      <c r="J69" s="185"/>
      <c r="K69" s="185"/>
      <c r="L69" s="185"/>
      <c r="M69" s="185"/>
      <c r="N69" s="185"/>
      <c r="O69" s="185"/>
      <c r="P69" s="185"/>
      <c r="Q69" s="185"/>
      <c r="R69" s="185"/>
      <c r="S69" s="185"/>
      <c r="T69" s="185"/>
      <c r="U69" s="185"/>
    </row>
    <row r="70" spans="1:21" x14ac:dyDescent="0.25">
      <c r="A70" s="1"/>
      <c r="B70" s="185"/>
      <c r="C70" s="185"/>
      <c r="D70" s="185"/>
      <c r="E70" s="185"/>
      <c r="F70" s="185"/>
      <c r="G70" s="185"/>
      <c r="H70" s="185"/>
      <c r="I70" s="185"/>
      <c r="J70" s="185"/>
      <c r="K70" s="185"/>
      <c r="L70" s="185"/>
      <c r="M70" s="185"/>
      <c r="N70" s="185"/>
      <c r="O70" s="185"/>
      <c r="P70" s="185"/>
      <c r="Q70" s="185"/>
      <c r="R70" s="185"/>
      <c r="S70" s="185"/>
      <c r="T70" s="185"/>
      <c r="U70" s="185"/>
    </row>
    <row r="71" spans="1:21" x14ac:dyDescent="0.25">
      <c r="A71" s="1"/>
      <c r="B71" s="185"/>
      <c r="C71" s="185"/>
      <c r="D71" s="185"/>
      <c r="E71" s="185"/>
      <c r="F71" s="185"/>
      <c r="G71" s="185"/>
      <c r="H71" s="185"/>
      <c r="I71" s="185"/>
      <c r="J71" s="185"/>
      <c r="K71" s="185"/>
      <c r="L71" s="185"/>
      <c r="M71" s="185"/>
      <c r="N71" s="185"/>
      <c r="O71" s="185"/>
      <c r="P71" s="185"/>
      <c r="Q71" s="185"/>
      <c r="R71" s="185"/>
      <c r="S71" s="185"/>
      <c r="T71" s="185"/>
      <c r="U71" s="185"/>
    </row>
    <row r="72" spans="1:21" x14ac:dyDescent="0.25">
      <c r="A72" s="1"/>
      <c r="B72" s="185"/>
      <c r="C72" s="185"/>
      <c r="D72" s="185"/>
      <c r="E72" s="185"/>
      <c r="F72" s="185"/>
      <c r="G72" s="185"/>
      <c r="H72" s="185"/>
      <c r="I72" s="185"/>
      <c r="J72" s="185"/>
      <c r="K72" s="185"/>
      <c r="L72" s="185"/>
      <c r="M72" s="185"/>
      <c r="N72" s="185"/>
      <c r="O72" s="185"/>
      <c r="P72" s="185"/>
      <c r="Q72" s="185"/>
      <c r="R72" s="185"/>
      <c r="S72" s="185"/>
      <c r="T72" s="185"/>
      <c r="U72" s="185"/>
    </row>
    <row r="73" spans="1:21" x14ac:dyDescent="0.25">
      <c r="A73" s="1"/>
      <c r="B73" s="185"/>
      <c r="C73" s="185"/>
      <c r="D73" s="185"/>
      <c r="E73" s="185"/>
      <c r="F73" s="185"/>
      <c r="G73" s="185"/>
      <c r="H73" s="185"/>
      <c r="I73" s="185"/>
      <c r="J73" s="185"/>
      <c r="K73" s="185"/>
      <c r="L73" s="185"/>
      <c r="M73" s="185"/>
      <c r="N73" s="185"/>
      <c r="O73" s="185"/>
      <c r="P73" s="185"/>
      <c r="Q73" s="185"/>
      <c r="R73" s="185"/>
      <c r="S73" s="185"/>
      <c r="T73" s="185"/>
      <c r="U73" s="185"/>
    </row>
    <row r="74" spans="1:21" x14ac:dyDescent="0.25">
      <c r="A74" s="1"/>
      <c r="B74" s="185"/>
      <c r="C74" s="185"/>
      <c r="D74" s="185"/>
      <c r="E74" s="185"/>
      <c r="F74" s="185"/>
      <c r="G74" s="185"/>
      <c r="H74" s="185"/>
      <c r="I74" s="185"/>
      <c r="J74" s="185"/>
      <c r="K74" s="185"/>
      <c r="L74" s="185"/>
      <c r="M74" s="185"/>
      <c r="N74" s="185"/>
      <c r="O74" s="185"/>
      <c r="P74" s="185"/>
      <c r="Q74" s="185"/>
      <c r="R74" s="185"/>
      <c r="S74" s="185"/>
      <c r="T74" s="185"/>
      <c r="U74" s="185"/>
    </row>
    <row r="75" spans="1:21" x14ac:dyDescent="0.25">
      <c r="A75" s="1"/>
      <c r="B75" s="185"/>
      <c r="C75" s="185"/>
      <c r="D75" s="185"/>
      <c r="E75" s="185"/>
      <c r="F75" s="185"/>
      <c r="G75" s="185"/>
      <c r="H75" s="185"/>
      <c r="I75" s="185"/>
      <c r="J75" s="185"/>
      <c r="K75" s="185"/>
      <c r="L75" s="185"/>
      <c r="M75" s="185"/>
      <c r="N75" s="185"/>
      <c r="O75" s="185"/>
      <c r="P75" s="185"/>
      <c r="Q75" s="185"/>
      <c r="R75" s="185"/>
      <c r="S75" s="185"/>
      <c r="T75" s="185"/>
      <c r="U75" s="185"/>
    </row>
    <row r="76" spans="1:21" x14ac:dyDescent="0.25">
      <c r="A76" s="1"/>
      <c r="B76" s="185"/>
      <c r="C76" s="185"/>
      <c r="D76" s="185"/>
      <c r="E76" s="185"/>
      <c r="F76" s="185"/>
      <c r="G76" s="185"/>
      <c r="H76" s="185"/>
      <c r="I76" s="185"/>
      <c r="J76" s="185"/>
      <c r="K76" s="185"/>
      <c r="L76" s="185"/>
      <c r="M76" s="185"/>
      <c r="N76" s="185"/>
      <c r="O76" s="185"/>
      <c r="P76" s="185"/>
      <c r="Q76" s="185"/>
      <c r="R76" s="185"/>
      <c r="S76" s="185"/>
      <c r="T76" s="185"/>
      <c r="U76" s="185"/>
    </row>
    <row r="77" spans="1:21" x14ac:dyDescent="0.25">
      <c r="A77" s="1"/>
      <c r="B77" s="185"/>
      <c r="C77" s="185"/>
      <c r="D77" s="185"/>
      <c r="E77" s="185"/>
      <c r="F77" s="185"/>
      <c r="G77" s="185"/>
      <c r="H77" s="185"/>
      <c r="I77" s="185"/>
      <c r="J77" s="185"/>
      <c r="K77" s="185"/>
      <c r="L77" s="185"/>
      <c r="M77" s="185"/>
      <c r="N77" s="185"/>
      <c r="O77" s="185"/>
      <c r="P77" s="185"/>
      <c r="Q77" s="185"/>
      <c r="R77" s="185"/>
      <c r="S77" s="185"/>
      <c r="T77" s="185"/>
      <c r="U77" s="185"/>
    </row>
    <row r="78" spans="1:21" x14ac:dyDescent="0.25">
      <c r="A78" s="1"/>
      <c r="B78" s="185"/>
      <c r="C78" s="185"/>
      <c r="D78" s="185"/>
      <c r="E78" s="185"/>
      <c r="F78" s="185"/>
      <c r="G78" s="185"/>
      <c r="H78" s="185"/>
      <c r="I78" s="185"/>
      <c r="J78" s="185"/>
      <c r="K78" s="185"/>
      <c r="L78" s="185"/>
      <c r="M78" s="185"/>
      <c r="N78" s="185"/>
      <c r="O78" s="185"/>
      <c r="P78" s="185"/>
      <c r="Q78" s="185"/>
      <c r="R78" s="185"/>
      <c r="S78" s="185"/>
      <c r="T78" s="185"/>
      <c r="U78" s="185"/>
    </row>
    <row r="79" spans="1:21" x14ac:dyDescent="0.25">
      <c r="A79" s="1"/>
      <c r="B79" s="185"/>
      <c r="C79" s="185"/>
      <c r="D79" s="185"/>
      <c r="E79" s="185"/>
      <c r="F79" s="185"/>
      <c r="G79" s="185"/>
      <c r="H79" s="185"/>
      <c r="I79" s="185"/>
      <c r="J79" s="185"/>
      <c r="K79" s="185"/>
      <c r="L79" s="185"/>
      <c r="M79" s="185"/>
      <c r="N79" s="185"/>
      <c r="O79" s="185"/>
      <c r="P79" s="185"/>
      <c r="Q79" s="185"/>
      <c r="R79" s="185"/>
      <c r="S79" s="185"/>
      <c r="T79" s="185"/>
      <c r="U79" s="185"/>
    </row>
    <row r="80" spans="1:21" x14ac:dyDescent="0.25">
      <c r="A80" s="1"/>
      <c r="B80" s="185"/>
      <c r="C80" s="185"/>
      <c r="D80" s="185"/>
      <c r="E80" s="185"/>
      <c r="F80" s="185"/>
      <c r="G80" s="185"/>
      <c r="H80" s="185"/>
      <c r="I80" s="185"/>
      <c r="J80" s="185"/>
      <c r="K80" s="185"/>
      <c r="L80" s="185"/>
      <c r="M80" s="185"/>
      <c r="N80" s="185"/>
      <c r="O80" s="185"/>
      <c r="P80" s="185"/>
      <c r="Q80" s="185"/>
      <c r="R80" s="185"/>
      <c r="S80" s="185"/>
      <c r="T80" s="185"/>
      <c r="U80" s="185"/>
    </row>
    <row r="81" spans="1:22" x14ac:dyDescent="0.25">
      <c r="A81" s="1"/>
      <c r="B81" s="185"/>
      <c r="C81" s="185"/>
      <c r="D81" s="185"/>
      <c r="E81" s="185"/>
      <c r="F81" s="185"/>
      <c r="G81" s="185"/>
      <c r="H81" s="185"/>
      <c r="I81" s="185"/>
      <c r="J81" s="185"/>
      <c r="K81" s="185"/>
      <c r="L81" s="185"/>
      <c r="M81" s="185"/>
      <c r="N81" s="185"/>
      <c r="O81" s="185"/>
      <c r="P81" s="185"/>
      <c r="Q81" s="185"/>
      <c r="R81" s="185"/>
      <c r="S81" s="185"/>
      <c r="T81" s="185"/>
      <c r="U81" s="185"/>
    </row>
    <row r="82" spans="1:22" x14ac:dyDescent="0.25">
      <c r="A82" s="1"/>
      <c r="B82" s="185"/>
      <c r="C82" s="185"/>
      <c r="D82" s="185"/>
      <c r="E82" s="185"/>
      <c r="F82" s="185"/>
      <c r="G82" s="185"/>
      <c r="H82" s="185"/>
      <c r="I82" s="185"/>
      <c r="J82" s="185"/>
      <c r="K82" s="185"/>
      <c r="L82" s="185"/>
      <c r="M82" s="185"/>
      <c r="N82" s="185"/>
      <c r="O82" s="185"/>
      <c r="P82" s="185"/>
      <c r="Q82" s="185"/>
      <c r="R82" s="185"/>
      <c r="S82" s="185"/>
      <c r="T82" s="185"/>
      <c r="U82" s="185"/>
    </row>
    <row r="83" spans="1:22" x14ac:dyDescent="0.25">
      <c r="A83" s="1"/>
      <c r="B83" s="185"/>
      <c r="C83" s="185"/>
      <c r="D83" s="185"/>
      <c r="E83" s="185"/>
      <c r="F83" s="185"/>
      <c r="G83" s="185"/>
      <c r="H83" s="185"/>
      <c r="I83" s="185"/>
      <c r="J83" s="185"/>
      <c r="K83" s="185"/>
      <c r="L83" s="185"/>
      <c r="M83" s="185"/>
      <c r="N83" s="185"/>
      <c r="O83" s="185"/>
      <c r="P83" s="185"/>
      <c r="Q83" s="185"/>
      <c r="R83" s="185"/>
      <c r="S83" s="185"/>
      <c r="T83" s="185"/>
      <c r="U83" s="185"/>
    </row>
    <row r="84" spans="1:22" x14ac:dyDescent="0.25">
      <c r="A84" s="1"/>
      <c r="B84" s="1"/>
      <c r="C84" s="1"/>
      <c r="D84" s="1"/>
      <c r="E84" s="1"/>
      <c r="F84" s="1"/>
      <c r="G84" s="1"/>
      <c r="H84" s="1"/>
      <c r="I84" s="1"/>
      <c r="J84" s="1"/>
      <c r="K84" s="1"/>
      <c r="L84" s="1"/>
      <c r="M84" s="1"/>
      <c r="N84" s="1"/>
      <c r="O84" s="1"/>
      <c r="P84" s="1"/>
    </row>
    <row r="85" spans="1:22" x14ac:dyDescent="0.25">
      <c r="A85" s="1"/>
      <c r="B85" s="1"/>
      <c r="C85" s="1"/>
      <c r="D85" s="1"/>
      <c r="E85" s="1"/>
      <c r="F85" s="1"/>
      <c r="G85" s="1"/>
      <c r="H85" s="1"/>
      <c r="I85" s="1"/>
      <c r="J85" s="1"/>
      <c r="K85" s="1"/>
      <c r="L85" s="1"/>
      <c r="M85" s="1"/>
      <c r="N85" s="1"/>
      <c r="O85" s="1"/>
      <c r="P85" s="1"/>
    </row>
    <row r="86" spans="1:22" hidden="1" x14ac:dyDescent="0.25">
      <c r="A86" s="1"/>
      <c r="B86" s="1"/>
      <c r="C86" s="1"/>
      <c r="D86" s="1"/>
      <c r="E86" s="1"/>
      <c r="F86" s="1"/>
      <c r="G86" s="1"/>
      <c r="H86" s="1"/>
      <c r="I86" s="1"/>
      <c r="J86" s="1"/>
      <c r="K86" s="1"/>
      <c r="L86" s="1"/>
      <c r="M86" s="1"/>
      <c r="N86" s="1"/>
      <c r="O86" s="1"/>
      <c r="P86" s="1"/>
    </row>
    <row r="87" spans="1:22" hidden="1" x14ac:dyDescent="0.25">
      <c r="A87" s="1"/>
      <c r="B87" s="1"/>
      <c r="C87" s="1"/>
      <c r="D87" s="1"/>
      <c r="E87" s="1"/>
      <c r="F87" s="1"/>
      <c r="G87" s="1"/>
      <c r="H87" s="1"/>
      <c r="I87" s="1"/>
      <c r="J87" s="1"/>
      <c r="K87" s="1"/>
      <c r="L87" s="1"/>
      <c r="M87" s="1"/>
      <c r="N87" s="1"/>
      <c r="O87" s="1"/>
      <c r="P87" s="1"/>
    </row>
    <row r="88" spans="1:22" hidden="1" x14ac:dyDescent="0.25">
      <c r="A88" s="1"/>
      <c r="B88" s="1"/>
      <c r="C88" s="1"/>
      <c r="D88" s="1"/>
      <c r="E88" s="1"/>
      <c r="F88" s="1"/>
      <c r="G88" s="1"/>
      <c r="H88" s="1"/>
      <c r="I88" s="1"/>
      <c r="J88" s="1"/>
      <c r="K88" s="1"/>
      <c r="L88" s="1"/>
      <c r="M88" s="1"/>
      <c r="N88" s="1"/>
      <c r="O88" s="1"/>
      <c r="P88" s="1"/>
    </row>
    <row r="89" spans="1:22" hidden="1" x14ac:dyDescent="0.25">
      <c r="A89" s="1"/>
      <c r="B89" s="1"/>
      <c r="C89" s="1"/>
      <c r="D89" s="1"/>
      <c r="E89" s="1"/>
      <c r="F89" s="1"/>
      <c r="G89" s="1"/>
      <c r="H89" s="1"/>
      <c r="I89" s="1"/>
      <c r="J89" s="1"/>
      <c r="K89" s="1"/>
      <c r="L89" s="1"/>
      <c r="M89" s="1"/>
      <c r="N89" s="1"/>
      <c r="O89" s="1"/>
      <c r="P89" s="1"/>
    </row>
    <row r="90" spans="1:22" hidden="1" x14ac:dyDescent="0.25">
      <c r="A90" s="1"/>
      <c r="B90" s="1"/>
      <c r="C90" s="1"/>
      <c r="D90" s="1"/>
      <c r="E90" s="1"/>
      <c r="F90" s="1"/>
      <c r="G90" s="1"/>
      <c r="H90" s="1"/>
      <c r="I90" s="1"/>
      <c r="J90" s="1"/>
      <c r="K90" s="1"/>
      <c r="L90" s="1"/>
      <c r="M90" s="1"/>
      <c r="N90" s="1"/>
      <c r="O90" s="1"/>
      <c r="P90" s="1"/>
    </row>
    <row r="91" spans="1:22" hidden="1" x14ac:dyDescent="0.25">
      <c r="A91" s="1"/>
      <c r="B91" s="1"/>
      <c r="C91" s="1"/>
      <c r="D91" s="1"/>
      <c r="E91" s="1"/>
      <c r="F91" s="1"/>
      <c r="G91" s="1"/>
      <c r="H91" s="1"/>
      <c r="I91" s="1"/>
      <c r="J91" s="1"/>
      <c r="K91" s="1"/>
      <c r="L91" s="1"/>
      <c r="M91" s="1"/>
      <c r="N91" s="1"/>
      <c r="O91" s="1"/>
      <c r="P91" s="1"/>
      <c r="V91" t="str">
        <f>IF(LEFT('1. Establish a foundation'!F69,1)="P",LEFT('1. Establish a foundation'!F69,2),LEFT('1. Establish a foundation'!F69,1))</f>
        <v/>
      </c>
    </row>
    <row r="92" spans="1:22" hidden="1" x14ac:dyDescent="0.25">
      <c r="A92" s="1"/>
      <c r="B92" s="1"/>
      <c r="C92" s="1"/>
      <c r="D92" s="1"/>
      <c r="E92" s="1"/>
      <c r="F92" s="1"/>
      <c r="G92" s="1"/>
      <c r="H92" s="1"/>
      <c r="I92" s="1"/>
      <c r="J92" s="1"/>
      <c r="K92" s="1"/>
      <c r="L92" s="1"/>
      <c r="M92" s="1"/>
      <c r="N92" s="1"/>
      <c r="O92" s="1"/>
      <c r="P92" s="1"/>
      <c r="V92" t="str">
        <f>IF(LEFT('1. Establish a foundation'!F70,1)="P",LEFT('1. Establish a foundation'!F70,2),LEFT('1. Establish a foundation'!F70,1))</f>
        <v/>
      </c>
    </row>
    <row r="93" spans="1:22" hidden="1" x14ac:dyDescent="0.25">
      <c r="A93" s="1"/>
      <c r="B93" s="1"/>
      <c r="C93" s="1"/>
      <c r="D93" s="1"/>
      <c r="E93" s="1"/>
      <c r="F93" s="1"/>
      <c r="G93" s="1"/>
      <c r="H93" s="1"/>
      <c r="I93" s="1"/>
      <c r="J93" s="1"/>
      <c r="K93" s="1"/>
      <c r="L93" s="1"/>
      <c r="M93" s="1"/>
      <c r="N93" s="1"/>
      <c r="O93" s="1"/>
      <c r="P93" s="1"/>
      <c r="V93" t="str">
        <f>IF(LEFT('1. Establish a foundation'!F71,1)="P",LEFT('1. Establish a foundation'!F71,2),LEFT('1. Establish a foundation'!F71,1))</f>
        <v/>
      </c>
    </row>
    <row r="94" spans="1:22" hidden="1" x14ac:dyDescent="0.25">
      <c r="A94" s="1"/>
      <c r="B94" s="1"/>
      <c r="C94" s="1"/>
      <c r="D94" s="1"/>
      <c r="E94" s="1"/>
      <c r="F94" s="1"/>
      <c r="G94" s="1"/>
      <c r="H94" s="1"/>
      <c r="I94" s="1"/>
      <c r="J94" s="1"/>
      <c r="K94" s="1"/>
      <c r="L94" s="1"/>
      <c r="M94" s="1"/>
      <c r="N94" s="1"/>
      <c r="O94" s="1"/>
      <c r="P94" s="1"/>
      <c r="V94" t="str">
        <f>IF(LEFT('1. Establish a foundation'!F72,1)="P",LEFT('1. Establish a foundation'!F72,2),LEFT('1. Establish a foundation'!F72,1))</f>
        <v/>
      </c>
    </row>
    <row r="95" spans="1:22" hidden="1" x14ac:dyDescent="0.25">
      <c r="A95" s="1"/>
      <c r="B95" s="1"/>
      <c r="C95" s="1"/>
      <c r="D95" s="1"/>
      <c r="E95" s="1"/>
      <c r="F95" s="1"/>
      <c r="G95" s="1"/>
      <c r="H95" s="1"/>
      <c r="I95" s="1"/>
      <c r="J95" s="1"/>
      <c r="K95" s="1"/>
      <c r="L95" s="1"/>
      <c r="M95" s="1"/>
      <c r="N95" s="1"/>
      <c r="O95" s="1"/>
      <c r="P95" s="1"/>
      <c r="V95" t="str">
        <f>IF(LEFT('1. Establish a foundation'!F73,1)="P",LEFT('1. Establish a foundation'!F73,2),LEFT('1. Establish a foundation'!F73,1))</f>
        <v/>
      </c>
    </row>
    <row r="96" spans="1:22" hidden="1" x14ac:dyDescent="0.25">
      <c r="A96" s="1"/>
      <c r="B96" s="1"/>
      <c r="C96" s="1"/>
      <c r="D96" s="1"/>
      <c r="E96" s="1"/>
      <c r="F96" s="1"/>
      <c r="G96" s="1"/>
      <c r="H96" s="1"/>
      <c r="I96" s="1"/>
      <c r="J96" s="1"/>
      <c r="K96" s="1"/>
      <c r="L96" s="1"/>
      <c r="M96" s="1"/>
      <c r="N96" s="1"/>
      <c r="O96" s="1"/>
      <c r="P96" s="1"/>
      <c r="V96" t="str">
        <f>IF(LEFT('1. Establish a foundation'!F74,1)="P",LEFT('1. Establish a foundation'!F74,2),LEFT('1. Establish a foundation'!F74,1))</f>
        <v/>
      </c>
    </row>
    <row r="97" spans="1:16" hidden="1" x14ac:dyDescent="0.25">
      <c r="A97" s="1"/>
      <c r="B97" s="1"/>
      <c r="C97" s="1"/>
      <c r="D97" s="1"/>
      <c r="E97" s="1"/>
      <c r="F97" s="1"/>
      <c r="G97" s="1"/>
      <c r="H97" s="1"/>
      <c r="I97" s="1"/>
      <c r="J97" s="1"/>
      <c r="K97" s="1"/>
      <c r="L97" s="1"/>
      <c r="M97" s="1"/>
      <c r="N97" s="1"/>
      <c r="O97" s="1"/>
      <c r="P97" s="1"/>
    </row>
    <row r="98" spans="1:16" hidden="1" x14ac:dyDescent="0.25">
      <c r="A98" s="1"/>
      <c r="B98" s="1"/>
      <c r="C98" s="1"/>
      <c r="D98" s="1"/>
      <c r="E98" s="1"/>
      <c r="F98" s="1"/>
      <c r="G98" s="1"/>
      <c r="H98" s="1"/>
      <c r="I98" s="1"/>
      <c r="J98" s="1"/>
      <c r="K98" s="1"/>
      <c r="L98" s="1"/>
      <c r="M98" s="1"/>
      <c r="N98" s="1"/>
      <c r="O98" s="1"/>
      <c r="P98" s="1"/>
    </row>
    <row r="99" spans="1:16" hidden="1" x14ac:dyDescent="0.25">
      <c r="A99" s="1"/>
      <c r="B99" s="1"/>
      <c r="C99" s="1"/>
      <c r="D99" s="1"/>
      <c r="E99" s="1"/>
      <c r="F99" s="1"/>
      <c r="G99" s="1"/>
      <c r="H99" s="1"/>
      <c r="I99" s="1"/>
      <c r="J99" s="1"/>
      <c r="K99" s="1"/>
      <c r="L99" s="1"/>
      <c r="M99" s="1"/>
      <c r="N99" s="1"/>
      <c r="O99" s="1"/>
      <c r="P99" s="1"/>
    </row>
    <row r="100" spans="1:16" hidden="1" x14ac:dyDescent="0.25">
      <c r="A100" s="1"/>
      <c r="B100" s="1"/>
      <c r="C100" s="1"/>
      <c r="D100" s="1"/>
      <c r="E100" s="1"/>
      <c r="F100" s="1"/>
      <c r="G100" s="1"/>
      <c r="H100" s="1"/>
      <c r="I100" s="1"/>
      <c r="J100" s="1"/>
      <c r="K100" s="1"/>
      <c r="L100" s="1"/>
      <c r="M100" s="1"/>
      <c r="N100" s="1"/>
      <c r="O100" s="1"/>
      <c r="P100" s="1"/>
    </row>
    <row r="101" spans="1:16" hidden="1" x14ac:dyDescent="0.25">
      <c r="A101" s="1"/>
      <c r="B101" s="1"/>
      <c r="C101" s="1"/>
      <c r="D101" s="1"/>
      <c r="E101" s="1"/>
      <c r="F101" s="1"/>
      <c r="G101" s="1"/>
      <c r="H101" s="1"/>
      <c r="I101" s="1"/>
      <c r="J101" s="1"/>
      <c r="K101" s="1"/>
      <c r="L101" s="1"/>
      <c r="M101" s="1"/>
      <c r="N101" s="1"/>
      <c r="O101" s="1"/>
      <c r="P101" s="1"/>
    </row>
    <row r="102" spans="1:16" hidden="1" x14ac:dyDescent="0.25">
      <c r="A102" s="1"/>
      <c r="B102" s="1"/>
      <c r="C102" s="1"/>
      <c r="D102" s="1"/>
      <c r="E102" s="1"/>
      <c r="F102" s="1"/>
      <c r="G102" s="1"/>
      <c r="H102" s="1"/>
      <c r="I102" s="1"/>
      <c r="J102" s="1"/>
      <c r="K102" s="1"/>
      <c r="L102" s="1"/>
      <c r="M102" s="1"/>
      <c r="N102" s="1"/>
      <c r="O102" s="1"/>
      <c r="P102" s="1"/>
    </row>
    <row r="103" spans="1:16" hidden="1" x14ac:dyDescent="0.25">
      <c r="A103" s="1"/>
      <c r="B103" s="1"/>
      <c r="C103" s="1"/>
      <c r="D103" s="1"/>
      <c r="E103" s="1"/>
      <c r="F103" s="1"/>
      <c r="G103" s="1"/>
      <c r="H103" s="1"/>
      <c r="I103" s="1"/>
      <c r="J103" s="1"/>
      <c r="K103" s="1"/>
      <c r="L103" s="1"/>
      <c r="M103" s="1"/>
      <c r="N103" s="1"/>
      <c r="O103" s="1"/>
      <c r="P103" s="1"/>
    </row>
    <row r="104" spans="1:16" hidden="1" x14ac:dyDescent="0.25">
      <c r="A104" s="1"/>
      <c r="B104" s="1"/>
      <c r="C104" s="1"/>
      <c r="D104" s="1"/>
      <c r="E104" s="1"/>
      <c r="F104" s="1"/>
      <c r="G104" s="1"/>
      <c r="H104" s="1"/>
      <c r="I104" s="1"/>
      <c r="J104" s="1"/>
      <c r="K104" s="1"/>
      <c r="L104" s="1"/>
      <c r="M104" s="1"/>
      <c r="N104" s="1"/>
      <c r="O104" s="1"/>
      <c r="P104" s="1"/>
    </row>
    <row r="105" spans="1:16" hidden="1" x14ac:dyDescent="0.25">
      <c r="A105" s="1"/>
      <c r="B105" s="1"/>
      <c r="C105" s="1"/>
      <c r="D105" s="1"/>
      <c r="E105" s="1"/>
      <c r="F105" s="1"/>
      <c r="G105" s="1"/>
      <c r="H105" s="1"/>
      <c r="I105" s="1"/>
      <c r="J105" s="1"/>
      <c r="K105" s="1"/>
      <c r="L105" s="1"/>
      <c r="M105" s="1"/>
      <c r="N105" s="1"/>
      <c r="O105" s="1"/>
      <c r="P105" s="1"/>
    </row>
    <row r="106" spans="1:16" hidden="1" x14ac:dyDescent="0.25">
      <c r="A106" s="1"/>
      <c r="B106" s="1"/>
      <c r="C106" s="1"/>
      <c r="D106" s="1"/>
      <c r="E106" s="1"/>
      <c r="F106" s="1"/>
      <c r="G106" s="1"/>
      <c r="H106" s="1"/>
      <c r="I106" s="1"/>
      <c r="J106" s="1"/>
      <c r="K106" s="1"/>
      <c r="L106" s="1"/>
      <c r="M106" s="1"/>
      <c r="N106" s="1"/>
      <c r="O106" s="1"/>
      <c r="P106" s="1"/>
    </row>
    <row r="107" spans="1:16" hidden="1" x14ac:dyDescent="0.25">
      <c r="A107" s="1"/>
      <c r="B107" s="1"/>
      <c r="C107" s="1"/>
      <c r="D107" s="1"/>
      <c r="E107" s="1"/>
      <c r="F107" s="1"/>
      <c r="G107" s="1"/>
      <c r="H107" s="1"/>
      <c r="I107" s="1"/>
      <c r="J107" s="1"/>
      <c r="K107" s="1"/>
      <c r="L107" s="1"/>
      <c r="M107" s="1"/>
      <c r="N107" s="1"/>
      <c r="O107" s="1"/>
      <c r="P107" s="1"/>
    </row>
    <row r="108" spans="1:16" hidden="1" x14ac:dyDescent="0.25">
      <c r="A108" s="1"/>
      <c r="B108" s="1"/>
      <c r="C108" s="1"/>
      <c r="D108" s="1"/>
      <c r="E108" s="1"/>
      <c r="F108" s="1"/>
      <c r="G108" s="1"/>
      <c r="H108" s="1"/>
      <c r="I108" s="1"/>
      <c r="J108" s="1"/>
      <c r="K108" s="1"/>
      <c r="L108" s="1"/>
      <c r="M108" s="1"/>
      <c r="N108" s="1"/>
      <c r="O108" s="1"/>
      <c r="P108" s="1"/>
    </row>
    <row r="109" spans="1:16" hidden="1" x14ac:dyDescent="0.25">
      <c r="A109" s="1"/>
      <c r="B109" s="1"/>
      <c r="C109" s="1"/>
      <c r="D109" s="1"/>
      <c r="E109" s="1"/>
      <c r="F109" s="1"/>
      <c r="G109" s="1"/>
      <c r="H109" s="1"/>
      <c r="I109" s="1"/>
      <c r="J109" s="1"/>
      <c r="K109" s="1"/>
      <c r="L109" s="1"/>
      <c r="M109" s="1"/>
      <c r="N109" s="1"/>
      <c r="O109" s="1"/>
      <c r="P109" s="1"/>
    </row>
    <row r="110" spans="1:16" hidden="1" x14ac:dyDescent="0.25">
      <c r="A110" s="1"/>
      <c r="B110" s="1"/>
      <c r="C110" s="1"/>
      <c r="D110" s="1"/>
      <c r="E110" s="1"/>
      <c r="F110" s="1"/>
      <c r="G110" s="1"/>
      <c r="H110" s="1"/>
      <c r="I110" s="1"/>
      <c r="J110" s="1"/>
      <c r="K110" s="1"/>
      <c r="L110" s="1"/>
      <c r="M110" s="1"/>
      <c r="N110" s="1"/>
      <c r="O110" s="1"/>
      <c r="P110" s="1"/>
    </row>
    <row r="111" spans="1:16" hidden="1" x14ac:dyDescent="0.25">
      <c r="A111" s="1"/>
      <c r="B111" s="1"/>
      <c r="C111" s="1"/>
      <c r="D111" s="1"/>
      <c r="E111" s="1"/>
      <c r="F111" s="1"/>
      <c r="G111" s="1"/>
      <c r="H111" s="1"/>
      <c r="I111" s="1"/>
      <c r="J111" s="1"/>
      <c r="K111" s="1"/>
      <c r="L111" s="1"/>
      <c r="M111" s="1"/>
      <c r="N111" s="1"/>
      <c r="O111" s="1"/>
      <c r="P111" s="1"/>
    </row>
    <row r="112" spans="1:16" hidden="1" x14ac:dyDescent="0.25">
      <c r="A112" s="1"/>
      <c r="B112" s="1"/>
      <c r="C112" s="1"/>
      <c r="D112" s="1"/>
      <c r="E112" s="1"/>
      <c r="F112" s="1"/>
      <c r="G112" s="1"/>
      <c r="H112" s="1"/>
      <c r="I112" s="1"/>
      <c r="J112" s="1"/>
      <c r="K112" s="1"/>
      <c r="L112" s="1"/>
      <c r="M112" s="1"/>
      <c r="N112" s="1"/>
      <c r="O112" s="1"/>
      <c r="P112" s="1"/>
    </row>
    <row r="113" spans="1:16" hidden="1" x14ac:dyDescent="0.25">
      <c r="A113" s="1"/>
      <c r="B113" s="1"/>
      <c r="C113" s="1"/>
      <c r="D113" s="1"/>
      <c r="E113" s="1"/>
      <c r="F113" s="1"/>
      <c r="G113" s="1"/>
      <c r="H113" s="1"/>
      <c r="I113" s="1"/>
      <c r="J113" s="1"/>
      <c r="K113" s="1"/>
      <c r="L113" s="1"/>
      <c r="M113" s="1"/>
      <c r="N113" s="1"/>
      <c r="O113" s="1"/>
      <c r="P113" s="1"/>
    </row>
    <row r="114" spans="1:16" hidden="1" x14ac:dyDescent="0.25">
      <c r="A114" s="1"/>
      <c r="B114" s="1"/>
      <c r="C114" s="1"/>
      <c r="D114" s="1"/>
      <c r="E114" s="1"/>
      <c r="F114" s="1"/>
      <c r="G114" s="1"/>
      <c r="H114" s="1"/>
      <c r="I114" s="1"/>
      <c r="J114" s="1"/>
      <c r="K114" s="1"/>
      <c r="L114" s="1"/>
      <c r="M114" s="1"/>
      <c r="N114" s="1"/>
      <c r="O114" s="1"/>
      <c r="P114" s="1"/>
    </row>
    <row r="115" spans="1:16" hidden="1" x14ac:dyDescent="0.25">
      <c r="A115" s="1"/>
      <c r="B115" s="1"/>
      <c r="C115" s="1"/>
      <c r="D115" s="1"/>
      <c r="E115" s="1"/>
      <c r="F115" s="1"/>
      <c r="G115" s="1"/>
      <c r="H115" s="1"/>
      <c r="I115" s="1"/>
      <c r="J115" s="1"/>
      <c r="K115" s="1"/>
      <c r="L115" s="1"/>
      <c r="M115" s="1"/>
      <c r="N115" s="1"/>
      <c r="O115" s="1"/>
      <c r="P115" s="1"/>
    </row>
    <row r="116" spans="1:16" hidden="1" x14ac:dyDescent="0.25">
      <c r="A116" s="1"/>
      <c r="B116" s="1"/>
      <c r="C116" s="1"/>
      <c r="D116" s="1"/>
      <c r="E116" s="1"/>
      <c r="F116" s="1"/>
      <c r="G116" s="1"/>
      <c r="H116" s="1"/>
      <c r="I116" s="1"/>
      <c r="J116" s="1"/>
      <c r="K116" s="1"/>
      <c r="L116" s="1"/>
      <c r="M116" s="1"/>
      <c r="N116" s="1"/>
      <c r="O116" s="1"/>
      <c r="P116" s="1"/>
    </row>
    <row r="117" spans="1:16" hidden="1" x14ac:dyDescent="0.25">
      <c r="A117" s="1"/>
      <c r="B117" s="1"/>
      <c r="C117" s="1"/>
      <c r="D117" s="1"/>
      <c r="E117" s="1"/>
      <c r="F117" s="1"/>
      <c r="G117" s="1"/>
      <c r="H117" s="1"/>
      <c r="I117" s="1"/>
      <c r="J117" s="1"/>
      <c r="K117" s="1"/>
      <c r="L117" s="1"/>
      <c r="M117" s="1"/>
      <c r="N117" s="1"/>
      <c r="O117" s="1"/>
      <c r="P117" s="1"/>
    </row>
    <row r="118" spans="1:16" hidden="1" x14ac:dyDescent="0.25">
      <c r="A118" s="1"/>
      <c r="B118" s="1"/>
      <c r="C118" s="1"/>
      <c r="D118" s="1"/>
      <c r="E118" s="1"/>
      <c r="F118" s="1"/>
      <c r="G118" s="1"/>
      <c r="H118" s="1"/>
      <c r="I118" s="1"/>
      <c r="J118" s="1"/>
      <c r="K118" s="1"/>
      <c r="L118" s="1"/>
      <c r="M118" s="1"/>
      <c r="N118" s="1"/>
      <c r="O118" s="1"/>
      <c r="P118" s="1"/>
    </row>
    <row r="119" spans="1:16" hidden="1" x14ac:dyDescent="0.25">
      <c r="A119" s="1"/>
      <c r="B119" s="1"/>
      <c r="C119" s="1"/>
      <c r="D119" s="1"/>
      <c r="E119" s="1"/>
      <c r="F119" s="1"/>
      <c r="G119" s="1"/>
      <c r="H119" s="1"/>
      <c r="I119" s="1"/>
      <c r="J119" s="1"/>
      <c r="K119" s="1"/>
      <c r="L119" s="1"/>
      <c r="M119" s="1"/>
      <c r="N119" s="1"/>
      <c r="O119" s="1"/>
      <c r="P119" s="1"/>
    </row>
    <row r="120" spans="1:16" hidden="1" x14ac:dyDescent="0.25">
      <c r="A120" s="1"/>
      <c r="B120" s="1"/>
      <c r="C120" s="1"/>
      <c r="D120" s="1"/>
      <c r="E120" s="1"/>
      <c r="F120" s="1"/>
      <c r="G120" s="1"/>
      <c r="H120" s="1"/>
      <c r="I120" s="1"/>
      <c r="J120" s="1"/>
      <c r="K120" s="1"/>
      <c r="L120" s="1"/>
      <c r="M120" s="1"/>
      <c r="N120" s="1"/>
      <c r="O120" s="1"/>
      <c r="P120" s="1"/>
    </row>
    <row r="121" spans="1:16" hidden="1" x14ac:dyDescent="0.25">
      <c r="A121" s="1"/>
      <c r="B121" s="1"/>
      <c r="C121" s="1"/>
      <c r="D121" s="1"/>
      <c r="E121" s="1"/>
      <c r="F121" s="1"/>
      <c r="G121" s="1"/>
      <c r="H121" s="1"/>
      <c r="I121" s="1"/>
      <c r="J121" s="1"/>
      <c r="K121" s="1"/>
      <c r="L121" s="1"/>
      <c r="M121" s="1"/>
      <c r="N121" s="1"/>
      <c r="O121" s="1"/>
      <c r="P121" s="1"/>
    </row>
    <row r="122" spans="1:16" hidden="1" x14ac:dyDescent="0.25">
      <c r="A122" s="1"/>
      <c r="B122" s="1"/>
      <c r="C122" s="1"/>
      <c r="D122" s="1"/>
      <c r="E122" s="1"/>
      <c r="F122" s="1"/>
      <c r="G122" s="1"/>
      <c r="H122" s="1"/>
      <c r="I122" s="1"/>
      <c r="J122" s="1"/>
      <c r="K122" s="1"/>
      <c r="L122" s="1"/>
      <c r="M122" s="1"/>
      <c r="N122" s="1"/>
      <c r="O122" s="1"/>
      <c r="P122" s="1"/>
    </row>
    <row r="123" spans="1:16" hidden="1" x14ac:dyDescent="0.25">
      <c r="A123" s="1"/>
      <c r="B123" s="1"/>
      <c r="C123" s="1"/>
      <c r="D123" s="1"/>
      <c r="E123" s="1"/>
      <c r="F123" s="1"/>
      <c r="G123" s="1"/>
      <c r="H123" s="1"/>
      <c r="I123" s="1"/>
      <c r="J123" s="1"/>
      <c r="K123" s="1"/>
      <c r="L123" s="1"/>
      <c r="M123" s="1"/>
      <c r="N123" s="1"/>
      <c r="O123" s="1"/>
      <c r="P123" s="1"/>
    </row>
    <row r="124" spans="1:16" hidden="1" x14ac:dyDescent="0.25">
      <c r="A124" s="1"/>
      <c r="B124" s="1"/>
      <c r="C124" s="1"/>
      <c r="D124" s="1"/>
      <c r="E124" s="1"/>
      <c r="F124" s="1"/>
      <c r="G124" s="1"/>
      <c r="H124" s="1"/>
      <c r="I124" s="1"/>
      <c r="J124" s="1"/>
      <c r="K124" s="1"/>
      <c r="L124" s="1"/>
      <c r="M124" s="1"/>
      <c r="N124" s="1"/>
      <c r="O124" s="1"/>
      <c r="P124" s="1"/>
    </row>
    <row r="125" spans="1:16" hidden="1" x14ac:dyDescent="0.25">
      <c r="A125" s="1"/>
      <c r="B125" s="1"/>
      <c r="C125" s="1"/>
      <c r="D125" s="1"/>
      <c r="E125" s="1"/>
      <c r="F125" s="1"/>
      <c r="G125" s="1"/>
      <c r="H125" s="1"/>
      <c r="I125" s="1"/>
      <c r="J125" s="1"/>
      <c r="K125" s="1"/>
      <c r="L125" s="1"/>
      <c r="M125" s="1"/>
      <c r="N125" s="1"/>
      <c r="O125" s="1"/>
      <c r="P125" s="1"/>
    </row>
    <row r="126" spans="1:16" hidden="1" x14ac:dyDescent="0.25">
      <c r="A126" s="1"/>
      <c r="B126" s="1"/>
      <c r="C126" s="1"/>
      <c r="D126" s="1"/>
      <c r="E126" s="1"/>
      <c r="F126" s="1"/>
      <c r="G126" s="1"/>
      <c r="H126" s="1"/>
      <c r="I126" s="1"/>
      <c r="J126" s="1"/>
      <c r="K126" s="1"/>
      <c r="L126" s="1"/>
      <c r="M126" s="1"/>
      <c r="N126" s="1"/>
      <c r="O126" s="1"/>
      <c r="P126" s="1"/>
    </row>
    <row r="127" spans="1:16" hidden="1" x14ac:dyDescent="0.25">
      <c r="A127" s="1"/>
      <c r="B127" s="1"/>
      <c r="C127" s="1"/>
      <c r="D127" s="1"/>
      <c r="E127" s="1"/>
      <c r="F127" s="1"/>
      <c r="G127" s="1"/>
      <c r="H127" s="1"/>
      <c r="I127" s="1"/>
      <c r="J127" s="1"/>
      <c r="K127" s="1"/>
      <c r="L127" s="1"/>
      <c r="M127" s="1"/>
      <c r="N127" s="1"/>
      <c r="O127" s="1"/>
      <c r="P127" s="1"/>
    </row>
    <row r="128" spans="1:16" hidden="1" x14ac:dyDescent="0.25">
      <c r="A128" s="1"/>
      <c r="B128" s="1"/>
      <c r="C128" s="1"/>
      <c r="D128" s="1"/>
      <c r="E128" s="1"/>
      <c r="F128" s="1"/>
      <c r="G128" s="1"/>
      <c r="H128" s="1"/>
      <c r="I128" s="1"/>
      <c r="J128" s="1"/>
      <c r="K128" s="1"/>
      <c r="L128" s="1"/>
      <c r="M128" s="1"/>
      <c r="N128" s="1"/>
      <c r="O128" s="1"/>
      <c r="P128" s="1"/>
    </row>
    <row r="129" spans="1:16" hidden="1" x14ac:dyDescent="0.25">
      <c r="A129" s="1"/>
      <c r="B129" s="1"/>
      <c r="C129" s="1"/>
      <c r="D129" s="1"/>
      <c r="E129" s="1"/>
      <c r="F129" s="1"/>
      <c r="G129" s="1"/>
      <c r="H129" s="1"/>
      <c r="I129" s="1"/>
      <c r="J129" s="1"/>
      <c r="K129" s="1"/>
      <c r="L129" s="1"/>
      <c r="M129" s="1"/>
      <c r="N129" s="1"/>
      <c r="O129" s="1"/>
      <c r="P129" s="1"/>
    </row>
    <row r="130" spans="1:16" hidden="1" x14ac:dyDescent="0.25">
      <c r="A130" s="1"/>
      <c r="B130" s="1"/>
      <c r="C130" s="1"/>
      <c r="D130" s="1"/>
      <c r="E130" s="1"/>
      <c r="F130" s="1"/>
      <c r="G130" s="1"/>
      <c r="H130" s="1"/>
      <c r="I130" s="1"/>
      <c r="J130" s="1"/>
      <c r="K130" s="1"/>
      <c r="L130" s="1"/>
      <c r="M130" s="1"/>
      <c r="N130" s="1"/>
      <c r="O130" s="1"/>
      <c r="P130" s="1"/>
    </row>
    <row r="131" spans="1:16" hidden="1" x14ac:dyDescent="0.25">
      <c r="A131" s="1"/>
      <c r="B131" s="1"/>
      <c r="C131" s="1"/>
      <c r="D131" s="1"/>
      <c r="E131" s="1"/>
      <c r="F131" s="1"/>
      <c r="G131" s="1"/>
      <c r="H131" s="1"/>
      <c r="I131" s="1"/>
      <c r="J131" s="1"/>
      <c r="K131" s="1"/>
      <c r="L131" s="1"/>
      <c r="M131" s="1"/>
      <c r="N131" s="1"/>
      <c r="O131" s="1"/>
      <c r="P131" s="1"/>
    </row>
    <row r="132" spans="1:16" hidden="1" x14ac:dyDescent="0.25">
      <c r="A132" s="1"/>
      <c r="B132" s="1"/>
      <c r="C132" s="1"/>
      <c r="D132" s="1"/>
      <c r="E132" s="1"/>
      <c r="F132" s="1"/>
      <c r="G132" s="1"/>
      <c r="H132" s="1"/>
      <c r="I132" s="1"/>
      <c r="J132" s="1"/>
      <c r="K132" s="1"/>
      <c r="L132" s="1"/>
      <c r="M132" s="1"/>
      <c r="N132" s="1"/>
      <c r="O132" s="1"/>
      <c r="P132" s="1"/>
    </row>
    <row r="133" spans="1:16" hidden="1" x14ac:dyDescent="0.25">
      <c r="A133" s="1"/>
      <c r="B133" s="1"/>
      <c r="C133" s="1"/>
      <c r="D133" s="1"/>
      <c r="E133" s="1"/>
      <c r="F133" s="1"/>
      <c r="G133" s="1"/>
      <c r="H133" s="1"/>
      <c r="I133" s="1"/>
      <c r="J133" s="1"/>
      <c r="K133" s="1"/>
      <c r="L133" s="1"/>
      <c r="M133" s="1"/>
      <c r="N133" s="1"/>
      <c r="O133" s="1"/>
      <c r="P133" s="1"/>
    </row>
    <row r="134" spans="1:16" hidden="1" x14ac:dyDescent="0.25">
      <c r="A134" s="1"/>
      <c r="B134" s="1"/>
      <c r="C134" s="1"/>
      <c r="D134" s="1"/>
      <c r="E134" s="1"/>
      <c r="F134" s="1"/>
      <c r="G134" s="1"/>
      <c r="H134" s="1"/>
      <c r="I134" s="1"/>
      <c r="J134" s="1"/>
      <c r="K134" s="1"/>
      <c r="L134" s="1"/>
      <c r="M134" s="1"/>
      <c r="N134" s="1"/>
      <c r="O134" s="1"/>
      <c r="P134" s="1"/>
    </row>
    <row r="135" spans="1:16" hidden="1" x14ac:dyDescent="0.25">
      <c r="A135" s="1"/>
      <c r="B135" s="1"/>
      <c r="C135" s="1"/>
      <c r="D135" s="1"/>
      <c r="E135" s="1"/>
      <c r="F135" s="1"/>
      <c r="G135" s="1"/>
      <c r="H135" s="1"/>
      <c r="I135" s="1"/>
      <c r="J135" s="1"/>
      <c r="K135" s="1"/>
      <c r="L135" s="1"/>
      <c r="M135" s="1"/>
      <c r="N135" s="1"/>
      <c r="O135" s="1"/>
      <c r="P135" s="1"/>
    </row>
    <row r="136" spans="1:16" hidden="1" x14ac:dyDescent="0.25">
      <c r="A136" s="1"/>
      <c r="B136" s="1"/>
      <c r="C136" s="1"/>
      <c r="D136" s="1"/>
      <c r="E136" s="1"/>
      <c r="F136" s="1"/>
      <c r="G136" s="1"/>
      <c r="H136" s="1"/>
      <c r="I136" s="1"/>
      <c r="J136" s="1"/>
      <c r="K136" s="1"/>
      <c r="L136" s="1"/>
      <c r="M136" s="1"/>
      <c r="N136" s="1"/>
      <c r="O136" s="1"/>
      <c r="P136" s="1"/>
    </row>
    <row r="137" spans="1:16" hidden="1" x14ac:dyDescent="0.25">
      <c r="A137" s="1"/>
      <c r="B137" s="1"/>
      <c r="C137" s="1"/>
      <c r="D137" s="1"/>
      <c r="E137" s="1"/>
      <c r="F137" s="1"/>
      <c r="G137" s="1"/>
      <c r="H137" s="1"/>
      <c r="I137" s="1"/>
      <c r="J137" s="1"/>
      <c r="K137" s="1"/>
      <c r="L137" s="1"/>
      <c r="M137" s="1"/>
      <c r="N137" s="1"/>
      <c r="O137" s="1"/>
      <c r="P137" s="1"/>
    </row>
    <row r="138" spans="1:16" hidden="1" x14ac:dyDescent="0.25">
      <c r="A138" s="1"/>
      <c r="B138" s="1"/>
      <c r="C138" s="1"/>
      <c r="D138" s="1"/>
      <c r="E138" s="1"/>
      <c r="F138" s="1"/>
      <c r="G138" s="1"/>
      <c r="H138" s="1"/>
      <c r="I138" s="1"/>
      <c r="J138" s="1"/>
      <c r="K138" s="1"/>
      <c r="L138" s="1"/>
      <c r="M138" s="1"/>
      <c r="N138" s="1"/>
      <c r="O138" s="1"/>
      <c r="P138" s="1"/>
    </row>
    <row r="139" spans="1:16" hidden="1" x14ac:dyDescent="0.25">
      <c r="A139" s="1"/>
      <c r="B139" s="1"/>
      <c r="C139" s="1"/>
      <c r="D139" s="1"/>
      <c r="E139" s="1"/>
      <c r="F139" s="1"/>
      <c r="G139" s="1"/>
      <c r="H139" s="1"/>
      <c r="I139" s="1"/>
      <c r="J139" s="1"/>
      <c r="K139" s="1"/>
      <c r="L139" s="1"/>
      <c r="M139" s="1"/>
      <c r="N139" s="1"/>
      <c r="O139" s="1"/>
      <c r="P139" s="1"/>
    </row>
    <row r="140" spans="1:16" hidden="1" x14ac:dyDescent="0.25">
      <c r="A140" s="1"/>
      <c r="B140" s="1"/>
      <c r="C140" s="1"/>
      <c r="D140" s="1"/>
      <c r="E140" s="1"/>
      <c r="F140" s="1"/>
      <c r="G140" s="1"/>
      <c r="H140" s="1"/>
      <c r="I140" s="1"/>
      <c r="J140" s="1"/>
      <c r="K140" s="1"/>
      <c r="L140" s="1"/>
      <c r="M140" s="1"/>
      <c r="N140" s="1"/>
      <c r="O140" s="1"/>
      <c r="P140" s="1"/>
    </row>
    <row r="141" spans="1:16" hidden="1" x14ac:dyDescent="0.25">
      <c r="A141" s="1"/>
      <c r="B141" s="1"/>
      <c r="C141" s="1"/>
      <c r="D141" s="1"/>
      <c r="E141" s="1"/>
      <c r="F141" s="1"/>
      <c r="G141" s="1"/>
      <c r="H141" s="1"/>
      <c r="I141" s="1"/>
      <c r="J141" s="1"/>
      <c r="K141" s="1"/>
      <c r="L141" s="1"/>
      <c r="M141" s="1"/>
      <c r="N141" s="1"/>
      <c r="O141" s="1"/>
      <c r="P141" s="1"/>
    </row>
    <row r="142" spans="1:16" hidden="1" x14ac:dyDescent="0.25">
      <c r="A142" s="1"/>
      <c r="B142" s="1"/>
      <c r="C142" s="1"/>
      <c r="D142" s="1"/>
      <c r="E142" s="1"/>
      <c r="F142" s="1"/>
      <c r="G142" s="1"/>
      <c r="H142" s="1"/>
      <c r="I142" s="1"/>
      <c r="J142" s="1"/>
      <c r="K142" s="1"/>
      <c r="L142" s="1"/>
      <c r="M142" s="1"/>
      <c r="N142" s="1"/>
      <c r="O142" s="1"/>
      <c r="P142" s="1"/>
    </row>
    <row r="143" spans="1:16" hidden="1" x14ac:dyDescent="0.25">
      <c r="A143" s="1"/>
      <c r="B143" s="1"/>
      <c r="C143" s="1"/>
      <c r="D143" s="1"/>
      <c r="E143" s="1"/>
      <c r="F143" s="1"/>
      <c r="G143" s="1"/>
      <c r="H143" s="1"/>
      <c r="I143" s="1"/>
      <c r="J143" s="1"/>
      <c r="K143" s="1"/>
      <c r="L143" s="1"/>
      <c r="M143" s="1"/>
      <c r="N143" s="1"/>
      <c r="O143" s="1"/>
      <c r="P143" s="1"/>
    </row>
    <row r="144" spans="1:16" hidden="1" x14ac:dyDescent="0.25">
      <c r="A144" s="1"/>
      <c r="B144" s="1"/>
      <c r="C144" s="1"/>
      <c r="D144" s="1"/>
      <c r="E144" s="1"/>
      <c r="F144" s="1"/>
      <c r="G144" s="1"/>
      <c r="H144" s="1"/>
      <c r="I144" s="1"/>
      <c r="J144" s="1"/>
      <c r="K144" s="1"/>
      <c r="L144" s="1"/>
      <c r="M144" s="1"/>
      <c r="N144" s="1"/>
      <c r="O144" s="1"/>
      <c r="P144" s="1"/>
    </row>
    <row r="145" spans="1:16" hidden="1" x14ac:dyDescent="0.25">
      <c r="A145" s="1"/>
      <c r="B145" s="1"/>
      <c r="C145" s="1"/>
      <c r="D145" s="1"/>
      <c r="E145" s="1"/>
      <c r="F145" s="1"/>
      <c r="G145" s="1"/>
      <c r="H145" s="1"/>
      <c r="I145" s="1"/>
      <c r="J145" s="1"/>
      <c r="K145" s="1"/>
      <c r="L145" s="1"/>
      <c r="M145" s="1"/>
      <c r="N145" s="1"/>
      <c r="O145" s="1"/>
      <c r="P145" s="1"/>
    </row>
    <row r="146" spans="1:16" hidden="1" x14ac:dyDescent="0.25">
      <c r="A146" s="1"/>
      <c r="B146" s="1"/>
      <c r="C146" s="1"/>
      <c r="D146" s="1"/>
      <c r="E146" s="1"/>
      <c r="F146" s="1"/>
      <c r="G146" s="1"/>
      <c r="H146" s="1"/>
      <c r="I146" s="1"/>
      <c r="J146" s="1"/>
      <c r="K146" s="1"/>
      <c r="L146" s="1"/>
      <c r="M146" s="1"/>
      <c r="N146" s="1"/>
      <c r="O146" s="1"/>
      <c r="P146" s="1"/>
    </row>
    <row r="147" spans="1:16" hidden="1" x14ac:dyDescent="0.25">
      <c r="A147" s="1"/>
      <c r="B147" s="1"/>
      <c r="C147" s="1"/>
      <c r="D147" s="1"/>
      <c r="E147" s="1"/>
      <c r="F147" s="1"/>
      <c r="G147" s="1"/>
      <c r="H147" s="1"/>
      <c r="I147" s="1"/>
      <c r="J147" s="1"/>
      <c r="K147" s="1"/>
      <c r="L147" s="1"/>
      <c r="M147" s="1"/>
      <c r="N147" s="1"/>
      <c r="O147" s="1"/>
      <c r="P147" s="1"/>
    </row>
    <row r="148" spans="1:16" hidden="1" x14ac:dyDescent="0.25">
      <c r="A148" s="1"/>
      <c r="B148" s="1"/>
      <c r="C148" s="1"/>
      <c r="D148" s="1"/>
      <c r="E148" s="1"/>
      <c r="F148" s="1"/>
      <c r="G148" s="1"/>
      <c r="H148" s="1"/>
      <c r="I148" s="1"/>
      <c r="J148" s="1"/>
      <c r="K148" s="1"/>
      <c r="L148" s="1"/>
      <c r="M148" s="1"/>
      <c r="N148" s="1"/>
      <c r="O148" s="1"/>
      <c r="P148" s="1"/>
    </row>
    <row r="149" spans="1:16" hidden="1" x14ac:dyDescent="0.25">
      <c r="A149" s="1"/>
      <c r="B149" s="1"/>
      <c r="C149" s="1"/>
      <c r="D149" s="1"/>
      <c r="E149" s="1"/>
      <c r="F149" s="1"/>
      <c r="G149" s="1"/>
      <c r="H149" s="1"/>
      <c r="I149" s="1"/>
      <c r="J149" s="1"/>
      <c r="K149" s="1"/>
      <c r="L149" s="1"/>
      <c r="M149" s="1"/>
      <c r="N149" s="1"/>
      <c r="O149" s="1"/>
      <c r="P149" s="1"/>
    </row>
    <row r="150" spans="1:16" hidden="1" x14ac:dyDescent="0.25">
      <c r="A150" s="1"/>
      <c r="B150" s="1"/>
      <c r="C150" s="1"/>
      <c r="D150" s="1"/>
      <c r="E150" s="1"/>
      <c r="F150" s="1"/>
      <c r="G150" s="1"/>
      <c r="H150" s="1"/>
      <c r="I150" s="1"/>
      <c r="J150" s="1"/>
      <c r="K150" s="1"/>
      <c r="L150" s="1"/>
      <c r="M150" s="1"/>
      <c r="N150" s="1"/>
      <c r="O150" s="1"/>
      <c r="P150" s="1"/>
    </row>
    <row r="151" spans="1:16" hidden="1" x14ac:dyDescent="0.25">
      <c r="A151" s="1"/>
      <c r="B151" s="1"/>
      <c r="C151" s="1"/>
      <c r="D151" s="1"/>
      <c r="E151" s="1"/>
      <c r="F151" s="1"/>
      <c r="G151" s="1"/>
      <c r="H151" s="1"/>
      <c r="I151" s="1"/>
      <c r="J151" s="1"/>
      <c r="K151" s="1"/>
      <c r="L151" s="1"/>
      <c r="M151" s="1"/>
      <c r="N151" s="1"/>
      <c r="O151" s="1"/>
      <c r="P151" s="1"/>
    </row>
    <row r="152" spans="1:16" hidden="1" x14ac:dyDescent="0.25">
      <c r="A152" s="1"/>
      <c r="B152" s="1"/>
      <c r="C152" s="1"/>
      <c r="D152" s="1"/>
      <c r="E152" s="1"/>
      <c r="F152" s="1"/>
      <c r="G152" s="1"/>
      <c r="H152" s="1"/>
      <c r="I152" s="1"/>
      <c r="J152" s="1"/>
      <c r="K152" s="1"/>
      <c r="L152" s="1"/>
      <c r="M152" s="1"/>
      <c r="N152" s="1"/>
      <c r="O152" s="1"/>
      <c r="P152" s="1"/>
    </row>
    <row r="153" spans="1:16" hidden="1" x14ac:dyDescent="0.25">
      <c r="A153" s="1"/>
      <c r="B153" s="1"/>
      <c r="C153" s="1"/>
      <c r="D153" s="1"/>
      <c r="E153" s="1"/>
      <c r="F153" s="1"/>
      <c r="G153" s="1"/>
      <c r="H153" s="1"/>
      <c r="I153" s="1"/>
      <c r="J153" s="1"/>
      <c r="K153" s="1"/>
      <c r="L153" s="1"/>
      <c r="M153" s="1"/>
      <c r="N153" s="1"/>
      <c r="O153" s="1"/>
      <c r="P153" s="1"/>
    </row>
    <row r="154" spans="1:16" hidden="1" x14ac:dyDescent="0.25">
      <c r="A154" s="1"/>
      <c r="B154" s="1"/>
      <c r="C154" s="1"/>
      <c r="D154" s="1"/>
      <c r="E154" s="1"/>
      <c r="F154" s="1"/>
      <c r="G154" s="1"/>
      <c r="H154" s="1"/>
      <c r="I154" s="1"/>
      <c r="J154" s="1"/>
      <c r="K154" s="1"/>
      <c r="L154" s="1"/>
      <c r="M154" s="1"/>
      <c r="N154" s="1"/>
      <c r="O154" s="1"/>
      <c r="P154" s="1"/>
    </row>
    <row r="155" spans="1:16" hidden="1" x14ac:dyDescent="0.25">
      <c r="A155" s="1"/>
      <c r="B155" s="1"/>
      <c r="C155" s="1"/>
      <c r="D155" s="1"/>
      <c r="E155" s="1"/>
      <c r="F155" s="1"/>
      <c r="G155" s="1"/>
      <c r="H155" s="1"/>
      <c r="I155" s="1"/>
      <c r="J155" s="1"/>
      <c r="K155" s="1"/>
      <c r="L155" s="1"/>
      <c r="M155" s="1"/>
      <c r="N155" s="1"/>
      <c r="O155" s="1"/>
      <c r="P155" s="1"/>
    </row>
    <row r="156" spans="1:16" hidden="1" x14ac:dyDescent="0.25">
      <c r="A156" s="1"/>
      <c r="B156" s="1"/>
      <c r="C156" s="1"/>
      <c r="D156" s="1"/>
      <c r="E156" s="1"/>
      <c r="F156" s="1"/>
      <c r="G156" s="1"/>
      <c r="H156" s="1"/>
      <c r="I156" s="1"/>
      <c r="J156" s="1"/>
      <c r="K156" s="1"/>
      <c r="L156" s="1"/>
      <c r="M156" s="1"/>
      <c r="N156" s="1"/>
      <c r="O156" s="1"/>
      <c r="P156" s="1"/>
    </row>
    <row r="157" spans="1:16" hidden="1" x14ac:dyDescent="0.25">
      <c r="A157" s="1"/>
      <c r="B157" s="1"/>
      <c r="C157" s="1"/>
      <c r="D157" s="1"/>
      <c r="E157" s="1"/>
      <c r="F157" s="1"/>
      <c r="G157" s="1"/>
      <c r="H157" s="1"/>
      <c r="I157" s="1"/>
      <c r="J157" s="1"/>
      <c r="K157" s="1"/>
      <c r="L157" s="1"/>
      <c r="M157" s="1"/>
      <c r="N157" s="1"/>
      <c r="O157" s="1"/>
      <c r="P157" s="1"/>
    </row>
    <row r="158" spans="1:16" hidden="1" x14ac:dyDescent="0.25">
      <c r="A158" s="1"/>
      <c r="B158" s="1"/>
      <c r="C158" s="1"/>
      <c r="D158" s="1"/>
      <c r="E158" s="1"/>
      <c r="F158" s="1"/>
      <c r="G158" s="1"/>
      <c r="H158" s="1"/>
      <c r="I158" s="1"/>
      <c r="J158" s="1"/>
      <c r="K158" s="1"/>
      <c r="L158" s="1"/>
      <c r="M158" s="1"/>
      <c r="N158" s="1"/>
      <c r="O158" s="1"/>
      <c r="P158" s="1"/>
    </row>
    <row r="159" spans="1:16" hidden="1" x14ac:dyDescent="0.25">
      <c r="A159" s="1"/>
      <c r="B159" s="1"/>
      <c r="C159" s="1"/>
      <c r="D159" s="1"/>
      <c r="E159" s="1"/>
      <c r="F159" s="1"/>
      <c r="G159" s="1"/>
      <c r="H159" s="1"/>
      <c r="I159" s="1"/>
      <c r="J159" s="1"/>
      <c r="K159" s="1"/>
      <c r="L159" s="1"/>
      <c r="M159" s="1"/>
      <c r="N159" s="1"/>
      <c r="O159" s="1"/>
      <c r="P159" s="1"/>
    </row>
    <row r="160" spans="1:16" hidden="1" x14ac:dyDescent="0.25">
      <c r="A160" s="1"/>
      <c r="B160" s="1"/>
      <c r="C160" s="1"/>
      <c r="D160" s="1"/>
      <c r="E160" s="1"/>
      <c r="F160" s="1"/>
      <c r="G160" s="1"/>
      <c r="H160" s="1"/>
      <c r="I160" s="1"/>
      <c r="J160" s="1"/>
      <c r="K160" s="1"/>
      <c r="L160" s="1"/>
      <c r="M160" s="1"/>
      <c r="N160" s="1"/>
      <c r="O160" s="1"/>
      <c r="P160" s="1"/>
    </row>
    <row r="161" spans="1:16" hidden="1" x14ac:dyDescent="0.25">
      <c r="A161" s="1"/>
      <c r="B161" s="1"/>
      <c r="C161" s="1"/>
      <c r="D161" s="1"/>
      <c r="E161" s="1"/>
      <c r="F161" s="1"/>
      <c r="G161" s="1"/>
      <c r="H161" s="1"/>
      <c r="I161" s="1"/>
      <c r="J161" s="1"/>
      <c r="K161" s="1"/>
      <c r="L161" s="1"/>
      <c r="M161" s="1"/>
      <c r="N161" s="1"/>
      <c r="O161" s="1"/>
      <c r="P161" s="1"/>
    </row>
    <row r="162" spans="1:16" hidden="1" x14ac:dyDescent="0.25">
      <c r="A162" s="1"/>
      <c r="B162" s="1"/>
      <c r="C162" s="1"/>
      <c r="D162" s="1"/>
      <c r="E162" s="1"/>
      <c r="F162" s="1"/>
      <c r="G162" s="1"/>
      <c r="H162" s="1"/>
      <c r="I162" s="1"/>
      <c r="J162" s="1"/>
      <c r="K162" s="1"/>
      <c r="L162" s="1"/>
      <c r="M162" s="1"/>
      <c r="N162" s="1"/>
      <c r="O162" s="1"/>
      <c r="P162" s="1"/>
    </row>
    <row r="163" spans="1:16" hidden="1" x14ac:dyDescent="0.25">
      <c r="A163" s="1"/>
      <c r="B163" s="1"/>
      <c r="C163" s="1"/>
      <c r="D163" s="1"/>
      <c r="E163" s="1"/>
      <c r="F163" s="1"/>
      <c r="G163" s="1"/>
      <c r="H163" s="1"/>
      <c r="I163" s="1"/>
      <c r="J163" s="1"/>
      <c r="K163" s="1"/>
      <c r="L163" s="1"/>
      <c r="M163" s="1"/>
      <c r="N163" s="1"/>
      <c r="O163" s="1"/>
      <c r="P163" s="1"/>
    </row>
    <row r="164" spans="1:16" hidden="1" x14ac:dyDescent="0.25">
      <c r="A164" s="1"/>
      <c r="B164" s="1"/>
      <c r="C164" s="1"/>
      <c r="D164" s="1"/>
      <c r="E164" s="1"/>
      <c r="F164" s="1"/>
      <c r="G164" s="1"/>
      <c r="H164" s="1"/>
      <c r="I164" s="1"/>
      <c r="J164" s="1"/>
      <c r="K164" s="1"/>
      <c r="L164" s="1"/>
      <c r="M164" s="1"/>
      <c r="N164" s="1"/>
      <c r="O164" s="1"/>
      <c r="P164" s="1"/>
    </row>
    <row r="165" spans="1:16" hidden="1" x14ac:dyDescent="0.25">
      <c r="A165" s="1"/>
      <c r="B165" s="1"/>
      <c r="C165" s="1"/>
      <c r="D165" s="1"/>
      <c r="E165" s="1"/>
      <c r="F165" s="1"/>
      <c r="G165" s="1"/>
      <c r="H165" s="1"/>
      <c r="I165" s="1"/>
      <c r="J165" s="1"/>
      <c r="K165" s="1"/>
      <c r="L165" s="1"/>
      <c r="M165" s="1"/>
      <c r="N165" s="1"/>
      <c r="O165" s="1"/>
      <c r="P165" s="1"/>
    </row>
    <row r="166" spans="1:16" hidden="1" x14ac:dyDescent="0.25">
      <c r="A166" s="1"/>
      <c r="B166" s="1"/>
      <c r="C166" s="1"/>
      <c r="D166" s="1"/>
      <c r="E166" s="1"/>
      <c r="F166" s="1"/>
      <c r="G166" s="1"/>
      <c r="H166" s="1"/>
      <c r="I166" s="1"/>
      <c r="J166" s="1"/>
      <c r="K166" s="1"/>
      <c r="L166" s="1"/>
      <c r="M166" s="1"/>
      <c r="N166" s="1"/>
      <c r="O166" s="1"/>
      <c r="P166" s="1"/>
    </row>
    <row r="167" spans="1:16" hidden="1" x14ac:dyDescent="0.25">
      <c r="A167" s="1"/>
      <c r="B167" s="1"/>
      <c r="C167" s="1"/>
      <c r="D167" s="1"/>
      <c r="E167" s="1"/>
      <c r="F167" s="1"/>
      <c r="G167" s="1"/>
      <c r="H167" s="1"/>
      <c r="I167" s="1"/>
      <c r="J167" s="1"/>
      <c r="K167" s="1"/>
      <c r="L167" s="1"/>
      <c r="M167" s="1"/>
      <c r="N167" s="1"/>
      <c r="O167" s="1"/>
      <c r="P167" s="1"/>
    </row>
    <row r="168" spans="1:16" hidden="1" x14ac:dyDescent="0.25">
      <c r="A168" s="1"/>
      <c r="B168" s="1"/>
      <c r="C168" s="1"/>
      <c r="D168" s="1"/>
      <c r="E168" s="1"/>
      <c r="F168" s="1"/>
      <c r="G168" s="1"/>
      <c r="H168" s="1"/>
      <c r="I168" s="1"/>
      <c r="J168" s="1"/>
      <c r="K168" s="1"/>
      <c r="L168" s="1"/>
      <c r="M168" s="1"/>
      <c r="N168" s="1"/>
      <c r="O168" s="1"/>
      <c r="P168" s="1"/>
    </row>
    <row r="169" spans="1:16" hidden="1" x14ac:dyDescent="0.25">
      <c r="A169" s="1"/>
      <c r="B169" s="1"/>
      <c r="C169" s="1"/>
      <c r="D169" s="1"/>
      <c r="E169" s="1"/>
      <c r="F169" s="1"/>
      <c r="G169" s="1"/>
      <c r="H169" s="1"/>
      <c r="I169" s="1"/>
      <c r="J169" s="1"/>
      <c r="K169" s="1"/>
      <c r="L169" s="1"/>
      <c r="M169" s="1"/>
      <c r="N169" s="1"/>
      <c r="O169" s="1"/>
      <c r="P169" s="1"/>
    </row>
    <row r="170" spans="1:16" hidden="1" x14ac:dyDescent="0.25">
      <c r="A170" s="1"/>
      <c r="B170" s="1"/>
      <c r="C170" s="1"/>
      <c r="D170" s="1"/>
      <c r="E170" s="1"/>
      <c r="F170" s="1"/>
      <c r="G170" s="1"/>
      <c r="H170" s="1"/>
      <c r="I170" s="1"/>
      <c r="J170" s="1"/>
      <c r="K170" s="1"/>
      <c r="L170" s="1"/>
      <c r="M170" s="1"/>
      <c r="N170" s="1"/>
      <c r="O170" s="1"/>
      <c r="P170" s="1"/>
    </row>
    <row r="171" spans="1:16" hidden="1" x14ac:dyDescent="0.25">
      <c r="A171" s="1"/>
      <c r="B171" s="1"/>
      <c r="C171" s="1"/>
      <c r="D171" s="1"/>
      <c r="E171" s="1"/>
      <c r="F171" s="1"/>
      <c r="G171" s="1"/>
      <c r="H171" s="1"/>
      <c r="I171" s="1"/>
      <c r="J171" s="1"/>
      <c r="K171" s="1"/>
      <c r="L171" s="1"/>
      <c r="M171" s="1"/>
      <c r="N171" s="1"/>
      <c r="O171" s="1"/>
      <c r="P171" s="1"/>
    </row>
    <row r="172" spans="1:16" hidden="1" x14ac:dyDescent="0.25">
      <c r="A172" s="1"/>
      <c r="B172" s="1"/>
      <c r="C172" s="1"/>
      <c r="D172" s="1"/>
      <c r="E172" s="1"/>
      <c r="F172" s="1"/>
      <c r="G172" s="1"/>
      <c r="H172" s="1"/>
      <c r="I172" s="1"/>
      <c r="J172" s="1"/>
      <c r="K172" s="1"/>
      <c r="L172" s="1"/>
      <c r="M172" s="1"/>
      <c r="N172" s="1"/>
      <c r="O172" s="1"/>
      <c r="P172" s="1"/>
    </row>
    <row r="173" spans="1:16" hidden="1" x14ac:dyDescent="0.25">
      <c r="A173" s="1"/>
      <c r="B173" s="1"/>
      <c r="C173" s="1"/>
      <c r="D173" s="1"/>
      <c r="E173" s="1"/>
      <c r="F173" s="1"/>
      <c r="G173" s="1"/>
      <c r="H173" s="1"/>
      <c r="I173" s="1"/>
      <c r="J173" s="1"/>
      <c r="K173" s="1"/>
      <c r="L173" s="1"/>
      <c r="M173" s="1"/>
      <c r="N173" s="1"/>
      <c r="O173" s="1"/>
      <c r="P173" s="1"/>
    </row>
    <row r="174" spans="1:16" hidden="1" x14ac:dyDescent="0.25">
      <c r="A174" s="1"/>
      <c r="B174" s="1"/>
      <c r="C174" s="1"/>
      <c r="D174" s="1"/>
      <c r="E174" s="1"/>
      <c r="F174" s="1"/>
      <c r="G174" s="1"/>
      <c r="H174" s="1"/>
      <c r="I174" s="1"/>
      <c r="J174" s="1"/>
      <c r="K174" s="1"/>
      <c r="L174" s="1"/>
      <c r="M174" s="1"/>
      <c r="N174" s="1"/>
      <c r="O174" s="1"/>
      <c r="P174" s="1"/>
    </row>
    <row r="175" spans="1:16" hidden="1" x14ac:dyDescent="0.25">
      <c r="A175" s="1"/>
      <c r="B175" s="1"/>
      <c r="C175" s="1"/>
      <c r="D175" s="1"/>
      <c r="E175" s="1"/>
      <c r="F175" s="1"/>
      <c r="G175" s="1"/>
      <c r="H175" s="1"/>
      <c r="I175" s="1"/>
      <c r="J175" s="1"/>
      <c r="K175" s="1"/>
      <c r="L175" s="1"/>
      <c r="M175" s="1"/>
      <c r="N175" s="1"/>
      <c r="O175" s="1"/>
      <c r="P175" s="1"/>
    </row>
    <row r="176" spans="1:16" hidden="1" x14ac:dyDescent="0.25">
      <c r="A176" s="1"/>
      <c r="B176" s="1"/>
      <c r="C176" s="1"/>
      <c r="D176" s="1"/>
      <c r="E176" s="1"/>
      <c r="F176" s="1"/>
      <c r="G176" s="1"/>
      <c r="H176" s="1"/>
      <c r="I176" s="1"/>
      <c r="J176" s="1"/>
      <c r="K176" s="1"/>
      <c r="L176" s="1"/>
      <c r="M176" s="1"/>
      <c r="N176" s="1"/>
      <c r="O176" s="1"/>
      <c r="P176" s="1"/>
    </row>
    <row r="177" spans="1:16" hidden="1" x14ac:dyDescent="0.25">
      <c r="A177" s="1"/>
      <c r="B177" s="1"/>
      <c r="C177" s="1"/>
      <c r="D177" s="1"/>
      <c r="E177" s="1"/>
      <c r="F177" s="1"/>
      <c r="G177" s="1"/>
      <c r="H177" s="1"/>
      <c r="I177" s="1"/>
      <c r="J177" s="1"/>
      <c r="K177" s="1"/>
      <c r="L177" s="1"/>
      <c r="M177" s="1"/>
      <c r="N177" s="1"/>
      <c r="O177" s="1"/>
      <c r="P177" s="1"/>
    </row>
    <row r="178" spans="1:16" hidden="1" x14ac:dyDescent="0.25">
      <c r="A178" s="1"/>
      <c r="B178" s="1"/>
      <c r="C178" s="1"/>
      <c r="D178" s="1"/>
      <c r="E178" s="1"/>
      <c r="F178" s="1"/>
      <c r="G178" s="1"/>
      <c r="H178" s="1"/>
      <c r="I178" s="1"/>
      <c r="J178" s="1"/>
      <c r="K178" s="1"/>
      <c r="L178" s="1"/>
      <c r="M178" s="1"/>
      <c r="N178" s="1"/>
      <c r="O178" s="1"/>
      <c r="P178" s="1"/>
    </row>
    <row r="179" spans="1:16" hidden="1" x14ac:dyDescent="0.25">
      <c r="A179" s="1"/>
      <c r="B179" s="1"/>
      <c r="C179" s="1"/>
      <c r="D179" s="1"/>
      <c r="E179" s="1"/>
      <c r="F179" s="1"/>
      <c r="G179" s="1"/>
      <c r="H179" s="1"/>
      <c r="I179" s="1"/>
      <c r="J179" s="1"/>
      <c r="K179" s="1"/>
      <c r="L179" s="1"/>
      <c r="M179" s="1"/>
      <c r="N179" s="1"/>
      <c r="O179" s="1"/>
      <c r="P179" s="1"/>
    </row>
    <row r="180" spans="1:16" hidden="1" x14ac:dyDescent="0.25">
      <c r="A180" s="1"/>
      <c r="B180" s="1"/>
      <c r="C180" s="1"/>
      <c r="D180" s="1"/>
      <c r="E180" s="1"/>
      <c r="F180" s="1"/>
      <c r="G180" s="1"/>
      <c r="H180" s="1"/>
      <c r="I180" s="1"/>
      <c r="J180" s="1"/>
      <c r="K180" s="1"/>
      <c r="L180" s="1"/>
      <c r="M180" s="1"/>
      <c r="N180" s="1"/>
      <c r="O180" s="1"/>
      <c r="P180" s="1"/>
    </row>
    <row r="181" spans="1:16" hidden="1" x14ac:dyDescent="0.25">
      <c r="A181" s="1"/>
      <c r="B181" s="1"/>
      <c r="C181" s="1"/>
      <c r="D181" s="1"/>
      <c r="E181" s="1"/>
      <c r="F181" s="1"/>
      <c r="G181" s="1"/>
      <c r="H181" s="1"/>
      <c r="I181" s="1"/>
      <c r="J181" s="1"/>
      <c r="K181" s="1"/>
      <c r="L181" s="1"/>
      <c r="M181" s="1"/>
      <c r="N181" s="1"/>
      <c r="O181" s="1"/>
      <c r="P181" s="1"/>
    </row>
    <row r="182" spans="1:16" hidden="1" x14ac:dyDescent="0.25">
      <c r="A182" s="1"/>
      <c r="B182" s="1"/>
      <c r="C182" s="1"/>
      <c r="D182" s="1"/>
      <c r="E182" s="1"/>
      <c r="F182" s="1"/>
      <c r="G182" s="1"/>
      <c r="H182" s="1"/>
      <c r="I182" s="1"/>
      <c r="J182" s="1"/>
      <c r="K182" s="1"/>
      <c r="L182" s="1"/>
      <c r="M182" s="1"/>
      <c r="N182" s="1"/>
      <c r="O182" s="1"/>
      <c r="P182" s="1"/>
    </row>
    <row r="183" spans="1:16" hidden="1" x14ac:dyDescent="0.25">
      <c r="A183" s="1"/>
      <c r="B183" s="1"/>
      <c r="C183" s="1"/>
      <c r="D183" s="1"/>
      <c r="E183" s="1"/>
      <c r="F183" s="1"/>
      <c r="G183" s="1"/>
      <c r="H183" s="1"/>
      <c r="I183" s="1"/>
      <c r="J183" s="1"/>
      <c r="K183" s="1"/>
      <c r="L183" s="1"/>
      <c r="M183" s="1"/>
      <c r="N183" s="1"/>
      <c r="O183" s="1"/>
      <c r="P183" s="1"/>
    </row>
    <row r="184" spans="1:16" hidden="1" x14ac:dyDescent="0.25">
      <c r="A184" s="1"/>
      <c r="B184" s="1"/>
      <c r="C184" s="1"/>
      <c r="D184" s="1"/>
      <c r="E184" s="1"/>
      <c r="F184" s="1"/>
      <c r="G184" s="1"/>
      <c r="H184" s="1"/>
      <c r="I184" s="1"/>
      <c r="J184" s="1"/>
      <c r="K184" s="1"/>
      <c r="L184" s="1"/>
      <c r="M184" s="1"/>
      <c r="N184" s="1"/>
      <c r="O184" s="1"/>
      <c r="P184" s="1"/>
    </row>
    <row r="185" spans="1:16" hidden="1" x14ac:dyDescent="0.25">
      <c r="A185" s="1"/>
      <c r="B185" s="1"/>
      <c r="C185" s="1"/>
      <c r="D185" s="1"/>
      <c r="E185" s="1"/>
      <c r="F185" s="1"/>
      <c r="G185" s="1"/>
      <c r="H185" s="1"/>
      <c r="I185" s="1"/>
      <c r="J185" s="1"/>
      <c r="K185" s="1"/>
      <c r="L185" s="1"/>
      <c r="M185" s="1"/>
      <c r="N185" s="1"/>
      <c r="O185" s="1"/>
      <c r="P185" s="1"/>
    </row>
    <row r="186" spans="1:16" hidden="1" x14ac:dyDescent="0.25">
      <c r="A186" s="1"/>
      <c r="B186" s="1"/>
      <c r="C186" s="1"/>
      <c r="D186" s="1"/>
      <c r="E186" s="1"/>
      <c r="F186" s="1"/>
      <c r="G186" s="1"/>
      <c r="H186" s="1"/>
      <c r="I186" s="1"/>
      <c r="J186" s="1"/>
      <c r="K186" s="1"/>
      <c r="L186" s="1"/>
      <c r="M186" s="1"/>
      <c r="N186" s="1"/>
      <c r="O186" s="1"/>
      <c r="P186" s="1"/>
    </row>
    <row r="187" spans="1:16" hidden="1" x14ac:dyDescent="0.25">
      <c r="A187" s="1"/>
      <c r="B187" s="1"/>
      <c r="C187" s="1"/>
      <c r="D187" s="1"/>
      <c r="E187" s="1"/>
      <c r="F187" s="1"/>
      <c r="G187" s="1"/>
      <c r="H187" s="1"/>
      <c r="I187" s="1"/>
      <c r="J187" s="1"/>
      <c r="K187" s="1"/>
      <c r="L187" s="1"/>
      <c r="M187" s="1"/>
      <c r="N187" s="1"/>
      <c r="O187" s="1"/>
      <c r="P187" s="1"/>
    </row>
    <row r="188" spans="1:16" hidden="1" x14ac:dyDescent="0.25">
      <c r="A188" s="1"/>
      <c r="B188" s="1"/>
      <c r="C188" s="1"/>
      <c r="D188" s="1"/>
      <c r="E188" s="1"/>
      <c r="F188" s="1"/>
      <c r="G188" s="1"/>
      <c r="H188" s="1"/>
      <c r="I188" s="1"/>
      <c r="J188" s="1"/>
      <c r="K188" s="1"/>
      <c r="L188" s="1"/>
      <c r="M188" s="1"/>
      <c r="N188" s="1"/>
      <c r="O188" s="1"/>
      <c r="P188" s="1"/>
    </row>
    <row r="189" spans="1:16" hidden="1" x14ac:dyDescent="0.25">
      <c r="A189" s="1"/>
      <c r="B189" s="1"/>
      <c r="C189" s="1"/>
      <c r="D189" s="1"/>
      <c r="E189" s="1"/>
      <c r="F189" s="1"/>
      <c r="G189" s="1"/>
      <c r="H189" s="1"/>
      <c r="I189" s="1"/>
      <c r="J189" s="1"/>
      <c r="K189" s="1"/>
      <c r="L189" s="1"/>
      <c r="M189" s="1"/>
      <c r="N189" s="1"/>
      <c r="O189" s="1"/>
      <c r="P189" s="1"/>
    </row>
    <row r="190" spans="1:16" hidden="1" x14ac:dyDescent="0.25">
      <c r="A190" s="1"/>
      <c r="B190" s="1"/>
      <c r="C190" s="1"/>
      <c r="D190" s="1"/>
      <c r="E190" s="1"/>
      <c r="F190" s="1"/>
      <c r="G190" s="1"/>
      <c r="H190" s="1"/>
      <c r="I190" s="1"/>
      <c r="J190" s="1"/>
      <c r="K190" s="1"/>
      <c r="L190" s="1"/>
      <c r="M190" s="1"/>
      <c r="N190" s="1"/>
      <c r="O190" s="1"/>
      <c r="P190" s="1"/>
    </row>
    <row r="191" spans="1:16" hidden="1" x14ac:dyDescent="0.25">
      <c r="A191" s="1"/>
      <c r="B191" s="1"/>
      <c r="C191" s="1"/>
      <c r="D191" s="1"/>
      <c r="E191" s="1"/>
      <c r="F191" s="1"/>
      <c r="G191" s="1"/>
      <c r="H191" s="1"/>
      <c r="I191" s="1"/>
      <c r="J191" s="1"/>
      <c r="K191" s="1"/>
      <c r="L191" s="1"/>
      <c r="M191" s="1"/>
      <c r="N191" s="1"/>
      <c r="O191" s="1"/>
      <c r="P191" s="1"/>
    </row>
    <row r="192" spans="1:16" hidden="1" x14ac:dyDescent="0.25">
      <c r="A192" s="1"/>
      <c r="B192" s="1"/>
      <c r="C192" s="1"/>
      <c r="D192" s="1"/>
      <c r="E192" s="1"/>
      <c r="F192" s="1"/>
      <c r="G192" s="1"/>
      <c r="H192" s="1"/>
      <c r="I192" s="1"/>
      <c r="J192" s="1"/>
      <c r="K192" s="1"/>
      <c r="L192" s="1"/>
      <c r="M192" s="1"/>
      <c r="N192" s="1"/>
      <c r="O192" s="1"/>
      <c r="P192" s="1"/>
    </row>
    <row r="193" spans="1:16" hidden="1" x14ac:dyDescent="0.25">
      <c r="A193" s="1"/>
      <c r="B193" s="1"/>
      <c r="C193" s="1"/>
      <c r="D193" s="1"/>
      <c r="E193" s="1"/>
      <c r="F193" s="1"/>
      <c r="G193" s="1"/>
      <c r="H193" s="1"/>
      <c r="I193" s="1"/>
      <c r="J193" s="1"/>
      <c r="K193" s="1"/>
      <c r="L193" s="1"/>
      <c r="M193" s="1"/>
      <c r="N193" s="1"/>
      <c r="O193" s="1"/>
      <c r="P193" s="1"/>
    </row>
    <row r="194" spans="1:16" hidden="1" x14ac:dyDescent="0.25">
      <c r="A194" s="1"/>
      <c r="B194" s="1"/>
      <c r="C194" s="1"/>
      <c r="D194" s="1"/>
      <c r="E194" s="1"/>
      <c r="F194" s="1"/>
      <c r="G194" s="1"/>
      <c r="H194" s="1"/>
      <c r="I194" s="1"/>
      <c r="J194" s="1"/>
      <c r="K194" s="1"/>
      <c r="L194" s="1"/>
      <c r="M194" s="1"/>
      <c r="N194" s="1"/>
      <c r="O194" s="1"/>
      <c r="P194" s="1"/>
    </row>
    <row r="195" spans="1:16" hidden="1" x14ac:dyDescent="0.25">
      <c r="A195" s="1"/>
      <c r="B195" s="1"/>
      <c r="C195" s="1"/>
      <c r="D195" s="1"/>
      <c r="E195" s="1"/>
      <c r="F195" s="1"/>
      <c r="G195" s="1"/>
      <c r="H195" s="1"/>
      <c r="I195" s="1"/>
      <c r="J195" s="1"/>
      <c r="K195" s="1"/>
      <c r="L195" s="1"/>
      <c r="M195" s="1"/>
      <c r="N195" s="1"/>
      <c r="O195" s="1"/>
      <c r="P195" s="1"/>
    </row>
    <row r="196" spans="1:16" hidden="1" x14ac:dyDescent="0.25">
      <c r="A196" s="1"/>
      <c r="B196" s="1"/>
      <c r="C196" s="1"/>
      <c r="D196" s="1"/>
      <c r="E196" s="1"/>
      <c r="F196" s="1"/>
      <c r="G196" s="1"/>
      <c r="H196" s="1"/>
      <c r="I196" s="1"/>
      <c r="J196" s="1"/>
      <c r="K196" s="1"/>
      <c r="L196" s="1"/>
      <c r="M196" s="1"/>
      <c r="N196" s="1"/>
      <c r="O196" s="1"/>
      <c r="P196" s="1"/>
    </row>
    <row r="197" spans="1:16" hidden="1" x14ac:dyDescent="0.25">
      <c r="A197" s="1"/>
      <c r="B197" s="1"/>
      <c r="C197" s="1"/>
      <c r="D197" s="1"/>
      <c r="E197" s="1"/>
      <c r="F197" s="1"/>
      <c r="G197" s="1"/>
      <c r="H197" s="1"/>
      <c r="I197" s="1"/>
      <c r="J197" s="1"/>
      <c r="K197" s="1"/>
      <c r="L197" s="1"/>
      <c r="M197" s="1"/>
      <c r="N197" s="1"/>
      <c r="O197" s="1"/>
      <c r="P197" s="1"/>
    </row>
    <row r="198" spans="1:16" hidden="1" x14ac:dyDescent="0.25">
      <c r="A198" s="1"/>
      <c r="B198" s="1"/>
      <c r="C198" s="1"/>
      <c r="D198" s="1"/>
      <c r="E198" s="1"/>
      <c r="F198" s="1"/>
      <c r="G198" s="1"/>
      <c r="H198" s="1"/>
      <c r="I198" s="1"/>
      <c r="J198" s="1"/>
      <c r="K198" s="1"/>
      <c r="L198" s="1"/>
      <c r="M198" s="1"/>
      <c r="N198" s="1"/>
      <c r="O198" s="1"/>
      <c r="P198" s="1"/>
    </row>
    <row r="199" spans="1:16" hidden="1" x14ac:dyDescent="0.25">
      <c r="A199" s="1"/>
      <c r="B199" s="1"/>
      <c r="C199" s="1"/>
      <c r="D199" s="1"/>
      <c r="E199" s="1"/>
      <c r="F199" s="1"/>
      <c r="G199" s="1"/>
      <c r="H199" s="1"/>
      <c r="I199" s="1"/>
      <c r="J199" s="1"/>
      <c r="K199" s="1"/>
      <c r="L199" s="1"/>
      <c r="M199" s="1"/>
      <c r="N199" s="1"/>
      <c r="O199" s="1"/>
      <c r="P199" s="1"/>
    </row>
    <row r="200" spans="1:16" hidden="1" x14ac:dyDescent="0.25">
      <c r="A200" s="1"/>
      <c r="B200" s="1"/>
      <c r="C200" s="1"/>
      <c r="D200" s="1"/>
      <c r="E200" s="1"/>
      <c r="F200" s="1"/>
      <c r="G200" s="1"/>
      <c r="H200" s="1"/>
      <c r="I200" s="1"/>
      <c r="J200" s="1"/>
      <c r="K200" s="1"/>
      <c r="L200" s="1"/>
      <c r="M200" s="1"/>
      <c r="N200" s="1"/>
      <c r="O200" s="1"/>
      <c r="P200" s="1"/>
    </row>
    <row r="201" spans="1:16" hidden="1" x14ac:dyDescent="0.25">
      <c r="A201" s="1"/>
      <c r="B201" s="1"/>
      <c r="C201" s="1"/>
      <c r="D201" s="1"/>
      <c r="E201" s="1"/>
      <c r="F201" s="1"/>
      <c r="G201" s="1"/>
      <c r="H201" s="1"/>
      <c r="I201" s="1"/>
      <c r="J201" s="1"/>
      <c r="K201" s="1"/>
      <c r="L201" s="1"/>
      <c r="M201" s="1"/>
      <c r="N201" s="1"/>
      <c r="O201" s="1"/>
      <c r="P201" s="1"/>
    </row>
    <row r="202" spans="1:16" hidden="1" x14ac:dyDescent="0.25">
      <c r="A202" s="1"/>
      <c r="B202" s="1"/>
      <c r="C202" s="1"/>
      <c r="D202" s="1"/>
      <c r="E202" s="1"/>
      <c r="F202" s="1"/>
      <c r="G202" s="1"/>
      <c r="H202" s="1"/>
      <c r="I202" s="1"/>
      <c r="J202" s="1"/>
      <c r="K202" s="1"/>
      <c r="L202" s="1"/>
      <c r="M202" s="1"/>
      <c r="N202" s="1"/>
      <c r="O202" s="1"/>
      <c r="P202" s="1"/>
    </row>
    <row r="203" spans="1:16" hidden="1" x14ac:dyDescent="0.25">
      <c r="A203" s="1"/>
      <c r="B203" s="1"/>
      <c r="C203" s="1"/>
      <c r="D203" s="1"/>
      <c r="E203" s="1"/>
      <c r="F203" s="1"/>
      <c r="G203" s="1"/>
      <c r="H203" s="1"/>
      <c r="I203" s="1"/>
      <c r="J203" s="1"/>
      <c r="K203" s="1"/>
      <c r="L203" s="1"/>
      <c r="M203" s="1"/>
      <c r="N203" s="1"/>
      <c r="O203" s="1"/>
      <c r="P203" s="1"/>
    </row>
    <row r="204" spans="1:16" hidden="1" x14ac:dyDescent="0.25">
      <c r="A204" s="1"/>
      <c r="B204" s="1"/>
      <c r="C204" s="1"/>
      <c r="D204" s="1"/>
      <c r="E204" s="1"/>
      <c r="F204" s="1"/>
      <c r="G204" s="1"/>
      <c r="H204" s="1"/>
      <c r="I204" s="1"/>
      <c r="J204" s="1"/>
      <c r="K204" s="1"/>
      <c r="L204" s="1"/>
      <c r="M204" s="1"/>
      <c r="N204" s="1"/>
      <c r="O204" s="1"/>
      <c r="P204" s="1"/>
    </row>
    <row r="205" spans="1:16" hidden="1" x14ac:dyDescent="0.25">
      <c r="A205" s="1"/>
      <c r="B205" s="1"/>
      <c r="C205" s="1"/>
      <c r="D205" s="1"/>
      <c r="E205" s="1"/>
      <c r="F205" s="1"/>
      <c r="G205" s="1"/>
      <c r="H205" s="1"/>
      <c r="I205" s="1"/>
      <c r="J205" s="1"/>
      <c r="K205" s="1"/>
      <c r="L205" s="1"/>
      <c r="M205" s="1"/>
      <c r="N205" s="1"/>
      <c r="O205" s="1"/>
      <c r="P205" s="1"/>
    </row>
    <row r="206" spans="1:16" hidden="1" x14ac:dyDescent="0.25">
      <c r="A206" s="1"/>
      <c r="B206" s="1"/>
      <c r="C206" s="1"/>
      <c r="D206" s="1"/>
      <c r="E206" s="1"/>
      <c r="F206" s="1"/>
      <c r="G206" s="1"/>
      <c r="H206" s="1"/>
      <c r="I206" s="1"/>
      <c r="J206" s="1"/>
      <c r="K206" s="1"/>
      <c r="L206" s="1"/>
      <c r="M206" s="1"/>
      <c r="N206" s="1"/>
      <c r="O206" s="1"/>
      <c r="P206" s="1"/>
    </row>
    <row r="207" spans="1:16" hidden="1" x14ac:dyDescent="0.25">
      <c r="A207" s="1"/>
      <c r="B207" s="1"/>
      <c r="C207" s="1"/>
      <c r="D207" s="1"/>
      <c r="E207" s="1"/>
      <c r="F207" s="1"/>
      <c r="G207" s="1"/>
      <c r="H207" s="1"/>
      <c r="I207" s="1"/>
      <c r="J207" s="1"/>
      <c r="K207" s="1"/>
      <c r="L207" s="1"/>
      <c r="M207" s="1"/>
      <c r="N207" s="1"/>
      <c r="O207" s="1"/>
      <c r="P207" s="1"/>
    </row>
    <row r="208" spans="1:16" hidden="1" x14ac:dyDescent="0.25">
      <c r="A208" s="1"/>
      <c r="B208" s="1"/>
      <c r="C208" s="1"/>
      <c r="D208" s="1"/>
      <c r="E208" s="1"/>
      <c r="F208" s="1"/>
      <c r="G208" s="1"/>
      <c r="H208" s="1"/>
      <c r="I208" s="1"/>
      <c r="J208" s="1"/>
      <c r="K208" s="1"/>
      <c r="L208" s="1"/>
      <c r="M208" s="1"/>
      <c r="N208" s="1"/>
      <c r="O208" s="1"/>
      <c r="P208" s="1"/>
    </row>
    <row r="209" spans="1:16" hidden="1" x14ac:dyDescent="0.25">
      <c r="A209" s="1"/>
      <c r="B209" s="1"/>
      <c r="C209" s="1"/>
      <c r="D209" s="1"/>
      <c r="E209" s="1"/>
      <c r="F209" s="1"/>
      <c r="G209" s="1"/>
      <c r="H209" s="1"/>
      <c r="I209" s="1"/>
      <c r="J209" s="1"/>
      <c r="K209" s="1"/>
      <c r="L209" s="1"/>
      <c r="M209" s="1"/>
      <c r="N209" s="1"/>
      <c r="O209" s="1"/>
      <c r="P209" s="1"/>
    </row>
    <row r="210" spans="1:16" hidden="1" x14ac:dyDescent="0.25">
      <c r="A210" s="1"/>
      <c r="B210" s="1"/>
      <c r="C210" s="1"/>
      <c r="D210" s="1"/>
      <c r="E210" s="1"/>
      <c r="F210" s="1"/>
      <c r="G210" s="1"/>
      <c r="H210" s="1"/>
      <c r="I210" s="1"/>
      <c r="J210" s="1"/>
      <c r="K210" s="1"/>
      <c r="L210" s="1"/>
      <c r="M210" s="1"/>
      <c r="N210" s="1"/>
      <c r="O210" s="1"/>
      <c r="P210" s="1"/>
    </row>
    <row r="211" spans="1:16" hidden="1" x14ac:dyDescent="0.25">
      <c r="A211" s="1"/>
      <c r="B211" s="1"/>
      <c r="C211" s="1"/>
      <c r="D211" s="1"/>
      <c r="E211" s="1"/>
      <c r="F211" s="1"/>
      <c r="G211" s="1"/>
      <c r="H211" s="1"/>
      <c r="I211" s="1"/>
      <c r="J211" s="1"/>
      <c r="K211" s="1"/>
      <c r="L211" s="1"/>
      <c r="M211" s="1"/>
      <c r="N211" s="1"/>
      <c r="O211" s="1"/>
      <c r="P211" s="1"/>
    </row>
    <row r="212" spans="1:16" hidden="1" x14ac:dyDescent="0.25">
      <c r="A212" s="1"/>
      <c r="B212" s="1"/>
      <c r="C212" s="1"/>
      <c r="D212" s="1"/>
      <c r="E212" s="1"/>
      <c r="F212" s="1"/>
      <c r="G212" s="1"/>
      <c r="H212" s="1"/>
      <c r="I212" s="1"/>
      <c r="J212" s="1"/>
      <c r="K212" s="1"/>
      <c r="L212" s="1"/>
      <c r="M212" s="1"/>
      <c r="N212" s="1"/>
      <c r="O212" s="1"/>
      <c r="P212" s="1"/>
    </row>
    <row r="213" spans="1:16" hidden="1" x14ac:dyDescent="0.25">
      <c r="A213" s="1"/>
      <c r="B213" s="1"/>
      <c r="C213" s="1"/>
      <c r="D213" s="1"/>
      <c r="E213" s="1"/>
      <c r="F213" s="1"/>
      <c r="G213" s="1"/>
      <c r="H213" s="1"/>
      <c r="I213" s="1"/>
      <c r="J213" s="1"/>
      <c r="K213" s="1"/>
      <c r="L213" s="1"/>
      <c r="M213" s="1"/>
      <c r="N213" s="1"/>
      <c r="O213" s="1"/>
      <c r="P213" s="1"/>
    </row>
    <row r="214" spans="1:16" hidden="1" x14ac:dyDescent="0.25">
      <c r="A214" s="1"/>
      <c r="B214" s="1"/>
      <c r="C214" s="1"/>
      <c r="D214" s="1"/>
      <c r="E214" s="1"/>
      <c r="F214" s="1"/>
      <c r="G214" s="1"/>
      <c r="H214" s="1"/>
      <c r="I214" s="1"/>
      <c r="J214" s="1"/>
      <c r="K214" s="1"/>
      <c r="L214" s="1"/>
      <c r="M214" s="1"/>
      <c r="N214" s="1"/>
      <c r="O214" s="1"/>
      <c r="P214" s="1"/>
    </row>
    <row r="215" spans="1:16" hidden="1" x14ac:dyDescent="0.25">
      <c r="A215" s="1"/>
      <c r="B215" s="1"/>
      <c r="C215" s="1"/>
      <c r="D215" s="1"/>
      <c r="E215" s="1"/>
      <c r="F215" s="1"/>
      <c r="G215" s="1"/>
      <c r="H215" s="1"/>
      <c r="I215" s="1"/>
      <c r="J215" s="1"/>
      <c r="K215" s="1"/>
      <c r="L215" s="1"/>
      <c r="M215" s="1"/>
      <c r="N215" s="1"/>
      <c r="O215" s="1"/>
      <c r="P215" s="1"/>
    </row>
    <row r="216" spans="1:16" hidden="1" x14ac:dyDescent="0.25">
      <c r="A216" s="1"/>
      <c r="B216" s="1"/>
      <c r="C216" s="1"/>
      <c r="D216" s="1"/>
      <c r="E216" s="1"/>
      <c r="F216" s="1"/>
      <c r="G216" s="1"/>
      <c r="H216" s="1"/>
      <c r="I216" s="1"/>
      <c r="J216" s="1"/>
      <c r="K216" s="1"/>
      <c r="L216" s="1"/>
      <c r="M216" s="1"/>
      <c r="N216" s="1"/>
      <c r="O216" s="1"/>
      <c r="P216" s="1"/>
    </row>
    <row r="217" spans="1:16" hidden="1" x14ac:dyDescent="0.25">
      <c r="A217" s="1"/>
      <c r="B217" s="1"/>
      <c r="C217" s="1"/>
      <c r="D217" s="1"/>
      <c r="E217" s="1"/>
      <c r="F217" s="1"/>
      <c r="G217" s="1"/>
      <c r="H217" s="1"/>
      <c r="I217" s="1"/>
      <c r="J217" s="1"/>
      <c r="K217" s="1"/>
      <c r="L217" s="1"/>
      <c r="M217" s="1"/>
      <c r="N217" s="1"/>
      <c r="O217" s="1"/>
      <c r="P217" s="1"/>
    </row>
    <row r="218" spans="1:16" hidden="1" x14ac:dyDescent="0.25">
      <c r="A218" s="1"/>
      <c r="B218" s="1"/>
      <c r="C218" s="1"/>
      <c r="D218" s="1"/>
      <c r="E218" s="1"/>
      <c r="F218" s="1"/>
      <c r="G218" s="1"/>
      <c r="H218" s="1"/>
      <c r="I218" s="1"/>
      <c r="J218" s="1"/>
      <c r="K218" s="1"/>
      <c r="L218" s="1"/>
      <c r="M218" s="1"/>
      <c r="N218" s="1"/>
      <c r="O218" s="1"/>
      <c r="P218" s="1"/>
    </row>
    <row r="219" spans="1:16" hidden="1" x14ac:dyDescent="0.25">
      <c r="A219" s="1"/>
      <c r="B219" s="1"/>
      <c r="C219" s="1"/>
      <c r="D219" s="1"/>
      <c r="E219" s="1"/>
      <c r="F219" s="1"/>
      <c r="G219" s="1"/>
      <c r="H219" s="1"/>
      <c r="I219" s="1"/>
      <c r="J219" s="1"/>
      <c r="K219" s="1"/>
      <c r="L219" s="1"/>
      <c r="M219" s="1"/>
      <c r="N219" s="1"/>
      <c r="O219" s="1"/>
      <c r="P219" s="1"/>
    </row>
    <row r="220" spans="1:16" hidden="1" x14ac:dyDescent="0.25">
      <c r="A220" s="1"/>
      <c r="B220" s="1"/>
      <c r="C220" s="1"/>
      <c r="D220" s="1"/>
      <c r="E220" s="1"/>
      <c r="F220" s="1"/>
      <c r="G220" s="1"/>
      <c r="H220" s="1"/>
      <c r="I220" s="1"/>
      <c r="J220" s="1"/>
      <c r="K220" s="1"/>
      <c r="L220" s="1"/>
      <c r="M220" s="1"/>
      <c r="N220" s="1"/>
      <c r="O220" s="1"/>
      <c r="P220" s="1"/>
    </row>
    <row r="221" spans="1:16" hidden="1" x14ac:dyDescent="0.25">
      <c r="A221" s="1"/>
      <c r="B221" s="1"/>
      <c r="C221" s="1"/>
      <c r="D221" s="1"/>
      <c r="E221" s="1"/>
      <c r="F221" s="1"/>
      <c r="G221" s="1"/>
      <c r="H221" s="1"/>
      <c r="I221" s="1"/>
      <c r="J221" s="1"/>
      <c r="K221" s="1"/>
      <c r="L221" s="1"/>
      <c r="M221" s="1"/>
      <c r="N221" s="1"/>
      <c r="O221" s="1"/>
      <c r="P221" s="1"/>
    </row>
    <row r="222" spans="1:16" hidden="1" x14ac:dyDescent="0.25">
      <c r="A222" s="1"/>
      <c r="B222" s="1"/>
      <c r="C222" s="1"/>
      <c r="D222" s="1"/>
      <c r="E222" s="1"/>
      <c r="F222" s="1"/>
      <c r="G222" s="1"/>
      <c r="H222" s="1"/>
      <c r="I222" s="1"/>
      <c r="J222" s="1"/>
      <c r="K222" s="1"/>
      <c r="L222" s="1"/>
      <c r="M222" s="1"/>
      <c r="N222" s="1"/>
      <c r="O222" s="1"/>
      <c r="P222" s="1"/>
    </row>
    <row r="223" spans="1:16" hidden="1" x14ac:dyDescent="0.25">
      <c r="A223" s="1"/>
      <c r="B223" s="1"/>
      <c r="C223" s="1"/>
      <c r="D223" s="1"/>
      <c r="E223" s="1"/>
      <c r="F223" s="1"/>
      <c r="G223" s="1"/>
      <c r="H223" s="1"/>
      <c r="I223" s="1"/>
      <c r="J223" s="1"/>
      <c r="K223" s="1"/>
      <c r="L223" s="1"/>
      <c r="M223" s="1"/>
      <c r="N223" s="1"/>
      <c r="O223" s="1"/>
      <c r="P223" s="1"/>
    </row>
    <row r="224" spans="1:16" hidden="1" x14ac:dyDescent="0.25">
      <c r="A224" s="1"/>
      <c r="B224" s="1"/>
      <c r="C224" s="1"/>
      <c r="D224" s="1"/>
      <c r="E224" s="1"/>
      <c r="F224" s="1"/>
      <c r="G224" s="1"/>
      <c r="H224" s="1"/>
      <c r="I224" s="1"/>
      <c r="J224" s="1"/>
      <c r="K224" s="1"/>
      <c r="L224" s="1"/>
      <c r="M224" s="1"/>
      <c r="N224" s="1"/>
      <c r="O224" s="1"/>
      <c r="P224" s="1"/>
    </row>
    <row r="225" spans="1:16" hidden="1" x14ac:dyDescent="0.25">
      <c r="A225" s="1"/>
      <c r="B225" s="1"/>
      <c r="C225" s="1"/>
      <c r="D225" s="1"/>
      <c r="E225" s="1"/>
      <c r="F225" s="1"/>
      <c r="G225" s="1"/>
      <c r="H225" s="1"/>
      <c r="I225" s="1"/>
      <c r="J225" s="1"/>
      <c r="K225" s="1"/>
      <c r="L225" s="1"/>
      <c r="M225" s="1"/>
      <c r="N225" s="1"/>
      <c r="O225" s="1"/>
      <c r="P225" s="1"/>
    </row>
    <row r="226" spans="1:16" hidden="1" x14ac:dyDescent="0.25">
      <c r="A226" s="1"/>
      <c r="B226" s="1"/>
      <c r="C226" s="1"/>
      <c r="D226" s="1"/>
      <c r="E226" s="1"/>
      <c r="F226" s="1"/>
      <c r="G226" s="1"/>
      <c r="H226" s="1"/>
      <c r="I226" s="1"/>
      <c r="J226" s="1"/>
      <c r="K226" s="1"/>
      <c r="L226" s="1"/>
      <c r="M226" s="1"/>
      <c r="N226" s="1"/>
      <c r="O226" s="1"/>
      <c r="P226" s="1"/>
    </row>
    <row r="227" spans="1:16" hidden="1" x14ac:dyDescent="0.25">
      <c r="A227" s="1"/>
      <c r="B227" s="1"/>
      <c r="C227" s="1"/>
      <c r="D227" s="1"/>
      <c r="E227" s="1"/>
      <c r="F227" s="1"/>
      <c r="G227" s="1"/>
      <c r="H227" s="1"/>
      <c r="I227" s="1"/>
      <c r="J227" s="1"/>
      <c r="K227" s="1"/>
      <c r="L227" s="1"/>
      <c r="M227" s="1"/>
      <c r="N227" s="1"/>
      <c r="O227" s="1"/>
      <c r="P227" s="1"/>
    </row>
    <row r="228" spans="1:16" hidden="1" x14ac:dyDescent="0.25">
      <c r="A228" s="1"/>
      <c r="B228" s="1"/>
      <c r="C228" s="1"/>
      <c r="D228" s="1"/>
      <c r="E228" s="1"/>
      <c r="F228" s="1"/>
      <c r="G228" s="1"/>
      <c r="H228" s="1"/>
      <c r="I228" s="1"/>
      <c r="J228" s="1"/>
      <c r="K228" s="1"/>
      <c r="L228" s="1"/>
      <c r="M228" s="1"/>
      <c r="N228" s="1"/>
      <c r="O228" s="1"/>
      <c r="P228" s="1"/>
    </row>
    <row r="229" spans="1:16" hidden="1" x14ac:dyDescent="0.25">
      <c r="A229" s="1"/>
      <c r="B229" s="1"/>
      <c r="C229" s="1"/>
      <c r="D229" s="1"/>
      <c r="E229" s="1"/>
      <c r="F229" s="1"/>
      <c r="G229" s="1"/>
      <c r="H229" s="1"/>
      <c r="I229" s="1"/>
      <c r="J229" s="1"/>
      <c r="K229" s="1"/>
      <c r="L229" s="1"/>
      <c r="M229" s="1"/>
      <c r="N229" s="1"/>
      <c r="O229" s="1"/>
      <c r="P229" s="1"/>
    </row>
    <row r="230" spans="1:16" hidden="1" x14ac:dyDescent="0.25">
      <c r="A230" s="1"/>
      <c r="B230" s="1"/>
      <c r="C230" s="1"/>
      <c r="D230" s="1"/>
      <c r="E230" s="1"/>
      <c r="F230" s="1"/>
      <c r="G230" s="1"/>
      <c r="H230" s="1"/>
      <c r="I230" s="1"/>
      <c r="J230" s="1"/>
      <c r="K230" s="1"/>
      <c r="L230" s="1"/>
      <c r="M230" s="1"/>
      <c r="N230" s="1"/>
      <c r="O230" s="1"/>
      <c r="P230" s="1"/>
    </row>
    <row r="231" spans="1:16" hidden="1" x14ac:dyDescent="0.25">
      <c r="A231" s="1"/>
      <c r="B231" s="1"/>
      <c r="C231" s="1"/>
      <c r="D231" s="1"/>
      <c r="E231" s="1"/>
      <c r="F231" s="1"/>
      <c r="G231" s="1"/>
      <c r="H231" s="1"/>
      <c r="I231" s="1"/>
      <c r="J231" s="1"/>
      <c r="K231" s="1"/>
      <c r="L231" s="1"/>
      <c r="M231" s="1"/>
      <c r="N231" s="1"/>
      <c r="O231" s="1"/>
      <c r="P231" s="1"/>
    </row>
    <row r="232" spans="1:16" hidden="1" x14ac:dyDescent="0.25">
      <c r="A232" s="1"/>
      <c r="B232" s="1"/>
      <c r="C232" s="1"/>
      <c r="D232" s="1"/>
      <c r="E232" s="1"/>
      <c r="F232" s="1"/>
      <c r="G232" s="1"/>
      <c r="H232" s="1"/>
      <c r="I232" s="1"/>
      <c r="J232" s="1"/>
      <c r="K232" s="1"/>
      <c r="L232" s="1"/>
      <c r="M232" s="1"/>
      <c r="N232" s="1"/>
      <c r="O232" s="1"/>
      <c r="P232" s="1"/>
    </row>
    <row r="233" spans="1:16" hidden="1" x14ac:dyDescent="0.25">
      <c r="A233" s="1"/>
      <c r="B233" s="1"/>
      <c r="C233" s="1"/>
      <c r="D233" s="1"/>
      <c r="E233" s="1"/>
      <c r="F233" s="1"/>
      <c r="G233" s="1"/>
      <c r="H233" s="1"/>
      <c r="I233" s="1"/>
      <c r="J233" s="1"/>
      <c r="K233" s="1"/>
      <c r="L233" s="1"/>
      <c r="M233" s="1"/>
      <c r="N233" s="1"/>
      <c r="O233" s="1"/>
      <c r="P233" s="1"/>
    </row>
    <row r="234" spans="1:16" hidden="1" x14ac:dyDescent="0.25">
      <c r="A234" s="1"/>
      <c r="B234" s="1"/>
      <c r="C234" s="1"/>
      <c r="D234" s="1"/>
      <c r="E234" s="1"/>
      <c r="F234" s="1"/>
      <c r="G234" s="1"/>
      <c r="H234" s="1"/>
      <c r="I234" s="1"/>
      <c r="J234" s="1"/>
      <c r="K234" s="1"/>
      <c r="L234" s="1"/>
      <c r="M234" s="1"/>
      <c r="N234" s="1"/>
      <c r="O234" s="1"/>
      <c r="P234" s="1"/>
    </row>
    <row r="235" spans="1:16" hidden="1" x14ac:dyDescent="0.25">
      <c r="A235" s="1"/>
      <c r="B235" s="1"/>
      <c r="C235" s="1"/>
      <c r="D235" s="1"/>
      <c r="E235" s="1"/>
      <c r="F235" s="1"/>
      <c r="G235" s="1"/>
      <c r="H235" s="1"/>
      <c r="I235" s="1"/>
      <c r="J235" s="1"/>
      <c r="K235" s="1"/>
      <c r="L235" s="1"/>
      <c r="M235" s="1"/>
      <c r="N235" s="1"/>
      <c r="O235" s="1"/>
      <c r="P235" s="1"/>
    </row>
    <row r="236" spans="1:16" hidden="1" x14ac:dyDescent="0.25">
      <c r="A236" s="1"/>
      <c r="B236" s="1"/>
      <c r="C236" s="1"/>
      <c r="D236" s="1"/>
      <c r="E236" s="1"/>
      <c r="F236" s="1"/>
      <c r="G236" s="1"/>
      <c r="H236" s="1"/>
      <c r="I236" s="1"/>
      <c r="J236" s="1"/>
      <c r="K236" s="1"/>
      <c r="L236" s="1"/>
      <c r="M236" s="1"/>
      <c r="N236" s="1"/>
      <c r="O236" s="1"/>
      <c r="P236" s="1"/>
    </row>
    <row r="237" spans="1:16" hidden="1" x14ac:dyDescent="0.25">
      <c r="A237" s="1"/>
      <c r="B237" s="1"/>
      <c r="C237" s="1"/>
      <c r="D237" s="1"/>
      <c r="E237" s="1"/>
      <c r="F237" s="1"/>
      <c r="G237" s="1"/>
      <c r="H237" s="1"/>
      <c r="I237" s="1"/>
      <c r="J237" s="1"/>
      <c r="K237" s="1"/>
      <c r="L237" s="1"/>
      <c r="M237" s="1"/>
      <c r="N237" s="1"/>
      <c r="O237" s="1"/>
      <c r="P237" s="1"/>
    </row>
    <row r="238" spans="1:16" hidden="1" x14ac:dyDescent="0.25">
      <c r="A238" s="1"/>
      <c r="B238" s="1"/>
      <c r="C238" s="1"/>
      <c r="D238" s="1"/>
      <c r="E238" s="1"/>
      <c r="F238" s="1"/>
      <c r="G238" s="1"/>
      <c r="H238" s="1"/>
      <c r="I238" s="1"/>
      <c r="J238" s="1"/>
      <c r="K238" s="1"/>
      <c r="L238" s="1"/>
      <c r="M238" s="1"/>
      <c r="N238" s="1"/>
      <c r="O238" s="1"/>
      <c r="P238" s="1"/>
    </row>
    <row r="239" spans="1:16" hidden="1" x14ac:dyDescent="0.25">
      <c r="A239" s="1"/>
      <c r="B239" s="1"/>
      <c r="C239" s="1"/>
      <c r="D239" s="1"/>
      <c r="E239" s="1"/>
      <c r="F239" s="1"/>
      <c r="G239" s="1"/>
      <c r="H239" s="1"/>
      <c r="I239" s="1"/>
      <c r="J239" s="1"/>
      <c r="K239" s="1"/>
      <c r="L239" s="1"/>
      <c r="M239" s="1"/>
      <c r="N239" s="1"/>
      <c r="O239" s="1"/>
      <c r="P239" s="1"/>
    </row>
    <row r="240" spans="1:16" hidden="1" x14ac:dyDescent="0.25">
      <c r="A240" s="1"/>
      <c r="B240" s="1"/>
      <c r="C240" s="1"/>
      <c r="D240" s="1"/>
      <c r="E240" s="1"/>
      <c r="F240" s="1"/>
      <c r="G240" s="1"/>
      <c r="H240" s="1"/>
      <c r="I240" s="1"/>
      <c r="J240" s="1"/>
      <c r="K240" s="1"/>
      <c r="L240" s="1"/>
      <c r="M240" s="1"/>
      <c r="N240" s="1"/>
      <c r="O240" s="1"/>
      <c r="P240" s="1"/>
    </row>
    <row r="241" spans="1:16" hidden="1" x14ac:dyDescent="0.25">
      <c r="A241" s="1"/>
      <c r="B241" s="1"/>
      <c r="C241" s="1"/>
      <c r="D241" s="1"/>
      <c r="E241" s="1"/>
      <c r="F241" s="1"/>
      <c r="G241" s="1"/>
      <c r="H241" s="1"/>
      <c r="I241" s="1"/>
      <c r="J241" s="1"/>
      <c r="K241" s="1"/>
      <c r="L241" s="1"/>
      <c r="M241" s="1"/>
      <c r="N241" s="1"/>
      <c r="O241" s="1"/>
      <c r="P241" s="1"/>
    </row>
    <row r="242" spans="1:16" hidden="1" x14ac:dyDescent="0.25">
      <c r="A242" s="1"/>
      <c r="B242" s="1"/>
      <c r="C242" s="1"/>
      <c r="D242" s="1"/>
      <c r="E242" s="1"/>
      <c r="F242" s="1"/>
      <c r="G242" s="1"/>
      <c r="H242" s="1"/>
      <c r="I242" s="1"/>
      <c r="J242" s="1"/>
      <c r="K242" s="1"/>
      <c r="L242" s="1"/>
      <c r="M242" s="1"/>
      <c r="N242" s="1"/>
      <c r="O242" s="1"/>
      <c r="P242" s="1"/>
    </row>
    <row r="243" spans="1:16" hidden="1" x14ac:dyDescent="0.25">
      <c r="A243" s="1"/>
      <c r="B243" s="1"/>
      <c r="C243" s="1"/>
      <c r="D243" s="1"/>
      <c r="E243" s="1"/>
      <c r="F243" s="1"/>
      <c r="G243" s="1"/>
      <c r="H243" s="1"/>
      <c r="I243" s="1"/>
      <c r="J243" s="1"/>
      <c r="K243" s="1"/>
      <c r="L243" s="1"/>
      <c r="M243" s="1"/>
      <c r="N243" s="1"/>
      <c r="O243" s="1"/>
      <c r="P243" s="1"/>
    </row>
    <row r="244" spans="1:16" hidden="1" x14ac:dyDescent="0.25">
      <c r="A244" s="1"/>
      <c r="B244" s="1"/>
      <c r="C244" s="1"/>
      <c r="D244" s="1"/>
      <c r="E244" s="1"/>
      <c r="F244" s="1"/>
      <c r="G244" s="1"/>
      <c r="H244" s="1"/>
      <c r="I244" s="1"/>
      <c r="J244" s="1"/>
      <c r="K244" s="1"/>
      <c r="L244" s="1"/>
      <c r="M244" s="1"/>
      <c r="N244" s="1"/>
      <c r="O244" s="1"/>
      <c r="P244" s="1"/>
    </row>
    <row r="245" spans="1:16" hidden="1" x14ac:dyDescent="0.25">
      <c r="A245" s="1"/>
      <c r="B245" s="1"/>
      <c r="C245" s="1"/>
      <c r="D245" s="1"/>
      <c r="E245" s="1"/>
      <c r="F245" s="1"/>
      <c r="G245" s="1"/>
      <c r="H245" s="1"/>
      <c r="I245" s="1"/>
      <c r="J245" s="1"/>
      <c r="K245" s="1"/>
      <c r="L245" s="1"/>
      <c r="M245" s="1"/>
      <c r="N245" s="1"/>
      <c r="O245" s="1"/>
      <c r="P245" s="1"/>
    </row>
    <row r="246" spans="1:16" hidden="1" x14ac:dyDescent="0.25">
      <c r="A246" s="1"/>
      <c r="B246" s="1"/>
      <c r="C246" s="1"/>
      <c r="D246" s="1"/>
      <c r="E246" s="1"/>
      <c r="F246" s="1"/>
      <c r="G246" s="1"/>
      <c r="H246" s="1"/>
      <c r="I246" s="1"/>
      <c r="J246" s="1"/>
      <c r="K246" s="1"/>
      <c r="L246" s="1"/>
      <c r="M246" s="1"/>
      <c r="N246" s="1"/>
      <c r="O246" s="1"/>
      <c r="P246" s="1"/>
    </row>
    <row r="247" spans="1:16" hidden="1" x14ac:dyDescent="0.25">
      <c r="A247" s="1"/>
      <c r="B247" s="1"/>
      <c r="C247" s="1"/>
      <c r="D247" s="1"/>
      <c r="E247" s="1"/>
      <c r="F247" s="1"/>
      <c r="G247" s="1"/>
      <c r="H247" s="1"/>
      <c r="I247" s="1"/>
      <c r="J247" s="1"/>
      <c r="K247" s="1"/>
      <c r="L247" s="1"/>
      <c r="M247" s="1"/>
      <c r="N247" s="1"/>
      <c r="O247" s="1"/>
      <c r="P247" s="1"/>
    </row>
    <row r="248" spans="1:16" hidden="1" x14ac:dyDescent="0.25">
      <c r="A248" s="1"/>
      <c r="B248" s="1"/>
      <c r="C248" s="1"/>
      <c r="D248" s="1"/>
      <c r="E248" s="1"/>
      <c r="F248" s="1"/>
      <c r="G248" s="1"/>
      <c r="H248" s="1"/>
      <c r="I248" s="1"/>
      <c r="J248" s="1"/>
      <c r="K248" s="1"/>
      <c r="L248" s="1"/>
      <c r="M248" s="1"/>
      <c r="N248" s="1"/>
      <c r="O248" s="1"/>
      <c r="P248" s="1"/>
    </row>
    <row r="249" spans="1:16" hidden="1" x14ac:dyDescent="0.25">
      <c r="A249" s="1"/>
      <c r="B249" s="1"/>
      <c r="C249" s="1"/>
      <c r="D249" s="1"/>
      <c r="E249" s="1"/>
      <c r="F249" s="1"/>
      <c r="G249" s="1"/>
      <c r="H249" s="1"/>
      <c r="I249" s="1"/>
      <c r="J249" s="1"/>
      <c r="K249" s="1"/>
      <c r="L249" s="1"/>
      <c r="M249" s="1"/>
      <c r="N249" s="1"/>
      <c r="O249" s="1"/>
      <c r="P249" s="1"/>
    </row>
    <row r="250" spans="1:16" hidden="1" x14ac:dyDescent="0.25">
      <c r="A250" s="1"/>
      <c r="B250" s="1"/>
      <c r="C250" s="1"/>
      <c r="D250" s="1"/>
      <c r="E250" s="1"/>
      <c r="F250" s="1"/>
      <c r="G250" s="1"/>
      <c r="H250" s="1"/>
      <c r="I250" s="1"/>
      <c r="J250" s="1"/>
      <c r="K250" s="1"/>
      <c r="L250" s="1"/>
      <c r="M250" s="1"/>
      <c r="N250" s="1"/>
      <c r="O250" s="1"/>
      <c r="P250" s="1"/>
    </row>
    <row r="251" spans="1:16" hidden="1" x14ac:dyDescent="0.25">
      <c r="A251" s="1"/>
      <c r="B251" s="1"/>
      <c r="C251" s="1"/>
      <c r="D251" s="1"/>
      <c r="E251" s="1"/>
      <c r="F251" s="1"/>
      <c r="G251" s="1"/>
      <c r="H251" s="1"/>
      <c r="I251" s="1"/>
      <c r="J251" s="1"/>
      <c r="K251" s="1"/>
      <c r="L251" s="1"/>
      <c r="M251" s="1"/>
      <c r="N251" s="1"/>
      <c r="O251" s="1"/>
      <c r="P251" s="1"/>
    </row>
    <row r="252" spans="1:16" hidden="1" x14ac:dyDescent="0.25">
      <c r="A252" s="1"/>
      <c r="B252" s="1"/>
      <c r="C252" s="1"/>
      <c r="D252" s="1"/>
      <c r="E252" s="1"/>
      <c r="F252" s="1"/>
      <c r="G252" s="1"/>
      <c r="H252" s="1"/>
      <c r="I252" s="1"/>
      <c r="J252" s="1"/>
      <c r="K252" s="1"/>
      <c r="L252" s="1"/>
      <c r="M252" s="1"/>
      <c r="N252" s="1"/>
      <c r="O252" s="1"/>
      <c r="P252" s="1"/>
    </row>
    <row r="253" spans="1:16" hidden="1" x14ac:dyDescent="0.25">
      <c r="A253" s="1"/>
      <c r="B253" s="1"/>
      <c r="C253" s="1"/>
      <c r="D253" s="1"/>
      <c r="E253" s="1"/>
      <c r="F253" s="1"/>
      <c r="G253" s="1"/>
      <c r="H253" s="1"/>
      <c r="I253" s="1"/>
      <c r="J253" s="1"/>
      <c r="K253" s="1"/>
      <c r="L253" s="1"/>
      <c r="M253" s="1"/>
      <c r="N253" s="1"/>
      <c r="O253" s="1"/>
      <c r="P253" s="1"/>
    </row>
    <row r="254" spans="1:16" hidden="1" x14ac:dyDescent="0.25">
      <c r="A254" s="1"/>
      <c r="B254" s="1"/>
      <c r="C254" s="1"/>
      <c r="D254" s="1"/>
      <c r="E254" s="1"/>
      <c r="F254" s="1"/>
      <c r="G254" s="1"/>
      <c r="H254" s="1"/>
      <c r="I254" s="1"/>
      <c r="J254" s="1"/>
      <c r="K254" s="1"/>
      <c r="L254" s="1"/>
      <c r="M254" s="1"/>
      <c r="N254" s="1"/>
      <c r="O254" s="1"/>
      <c r="P254" s="1"/>
    </row>
    <row r="255" spans="1:16" hidden="1" x14ac:dyDescent="0.25">
      <c r="A255" s="1"/>
      <c r="B255" s="1"/>
      <c r="C255" s="1"/>
      <c r="D255" s="1"/>
      <c r="E255" s="1"/>
      <c r="F255" s="1"/>
      <c r="G255" s="1"/>
      <c r="H255" s="1"/>
      <c r="I255" s="1"/>
      <c r="J255" s="1"/>
      <c r="K255" s="1"/>
      <c r="L255" s="1"/>
      <c r="M255" s="1"/>
      <c r="N255" s="1"/>
      <c r="O255" s="1"/>
      <c r="P255" s="1"/>
    </row>
    <row r="256" spans="1:16" hidden="1" x14ac:dyDescent="0.25">
      <c r="A256" s="1"/>
      <c r="B256" s="1"/>
      <c r="C256" s="1"/>
      <c r="D256" s="1"/>
      <c r="E256" s="1"/>
      <c r="F256" s="1"/>
      <c r="G256" s="1"/>
      <c r="H256" s="1"/>
      <c r="I256" s="1"/>
      <c r="J256" s="1"/>
      <c r="K256" s="1"/>
      <c r="L256" s="1"/>
      <c r="M256" s="1"/>
      <c r="N256" s="1"/>
      <c r="O256" s="1"/>
      <c r="P256" s="1"/>
    </row>
    <row r="257" spans="1:16" hidden="1" x14ac:dyDescent="0.25">
      <c r="A257" s="1"/>
      <c r="B257" s="1"/>
      <c r="C257" s="1"/>
      <c r="D257" s="1"/>
      <c r="E257" s="1"/>
      <c r="F257" s="1"/>
      <c r="G257" s="1"/>
      <c r="H257" s="1"/>
      <c r="I257" s="1"/>
      <c r="J257" s="1"/>
      <c r="K257" s="1"/>
      <c r="L257" s="1"/>
      <c r="M257" s="1"/>
      <c r="N257" s="1"/>
      <c r="O257" s="1"/>
      <c r="P257" s="1"/>
    </row>
    <row r="258" spans="1:16" hidden="1" x14ac:dyDescent="0.25">
      <c r="A258" s="1"/>
      <c r="B258" s="1"/>
      <c r="C258" s="1"/>
      <c r="D258" s="1"/>
      <c r="E258" s="1"/>
      <c r="F258" s="1"/>
      <c r="G258" s="1"/>
      <c r="H258" s="1"/>
      <c r="I258" s="1"/>
      <c r="J258" s="1"/>
      <c r="K258" s="1"/>
      <c r="L258" s="1"/>
      <c r="M258" s="1"/>
      <c r="N258" s="1"/>
      <c r="O258" s="1"/>
      <c r="P258" s="1"/>
    </row>
    <row r="259" spans="1:16" hidden="1" x14ac:dyDescent="0.25">
      <c r="A259" s="1"/>
      <c r="B259" s="1"/>
      <c r="C259" s="1"/>
      <c r="D259" s="1"/>
      <c r="E259" s="1"/>
      <c r="F259" s="1"/>
      <c r="G259" s="1"/>
      <c r="H259" s="1"/>
      <c r="I259" s="1"/>
      <c r="J259" s="1"/>
      <c r="K259" s="1"/>
      <c r="L259" s="1"/>
      <c r="M259" s="1"/>
      <c r="N259" s="1"/>
      <c r="O259" s="1"/>
      <c r="P259" s="1"/>
    </row>
    <row r="260" spans="1:16" hidden="1" x14ac:dyDescent="0.25">
      <c r="A260" s="1"/>
      <c r="B260" s="1"/>
      <c r="C260" s="1"/>
      <c r="D260" s="1"/>
      <c r="E260" s="1"/>
      <c r="F260" s="1"/>
      <c r="G260" s="1"/>
      <c r="H260" s="1"/>
      <c r="I260" s="1"/>
      <c r="J260" s="1"/>
      <c r="K260" s="1"/>
      <c r="L260" s="1"/>
      <c r="M260" s="1"/>
      <c r="N260" s="1"/>
      <c r="O260" s="1"/>
      <c r="P260" s="1"/>
    </row>
    <row r="261" spans="1:16" hidden="1" x14ac:dyDescent="0.25">
      <c r="A261" s="1"/>
      <c r="B261" s="1"/>
      <c r="C261" s="1"/>
      <c r="D261" s="1"/>
      <c r="E261" s="1"/>
      <c r="F261" s="1"/>
      <c r="G261" s="1"/>
      <c r="H261" s="1"/>
      <c r="I261" s="1"/>
      <c r="J261" s="1"/>
      <c r="K261" s="1"/>
      <c r="L261" s="1"/>
      <c r="M261" s="1"/>
      <c r="N261" s="1"/>
      <c r="O261" s="1"/>
      <c r="P261" s="1"/>
    </row>
    <row r="262" spans="1:16" hidden="1" x14ac:dyDescent="0.25">
      <c r="A262" s="1"/>
      <c r="B262" s="1"/>
      <c r="C262" s="1"/>
      <c r="D262" s="1"/>
      <c r="E262" s="1"/>
      <c r="F262" s="1"/>
      <c r="G262" s="1"/>
      <c r="H262" s="1"/>
      <c r="I262" s="1"/>
      <c r="J262" s="1"/>
      <c r="K262" s="1"/>
      <c r="L262" s="1"/>
      <c r="M262" s="1"/>
      <c r="N262" s="1"/>
      <c r="O262" s="1"/>
      <c r="P262" s="1"/>
    </row>
    <row r="263" spans="1:16" hidden="1" x14ac:dyDescent="0.25">
      <c r="A263" s="1"/>
      <c r="B263" s="1"/>
      <c r="C263" s="1"/>
      <c r="D263" s="1"/>
      <c r="E263" s="1"/>
      <c r="F263" s="1"/>
      <c r="G263" s="1"/>
      <c r="H263" s="1"/>
      <c r="I263" s="1"/>
      <c r="J263" s="1"/>
      <c r="K263" s="1"/>
      <c r="L263" s="1"/>
      <c r="M263" s="1"/>
      <c r="N263" s="1"/>
      <c r="O263" s="1"/>
      <c r="P263" s="1"/>
    </row>
    <row r="264" spans="1:16" hidden="1" x14ac:dyDescent="0.25">
      <c r="A264" s="1"/>
      <c r="B264" s="1"/>
      <c r="C264" s="1"/>
      <c r="D264" s="1"/>
      <c r="E264" s="1"/>
      <c r="F264" s="1"/>
      <c r="G264" s="1"/>
      <c r="H264" s="1"/>
      <c r="I264" s="1"/>
      <c r="J264" s="1"/>
      <c r="K264" s="1"/>
      <c r="L264" s="1"/>
      <c r="M264" s="1"/>
      <c r="N264" s="1"/>
      <c r="O264" s="1"/>
      <c r="P264" s="1"/>
    </row>
    <row r="265" spans="1:16" hidden="1" x14ac:dyDescent="0.25">
      <c r="A265" s="1"/>
      <c r="B265" s="1"/>
      <c r="C265" s="1"/>
      <c r="D265" s="1"/>
      <c r="E265" s="1"/>
      <c r="F265" s="1"/>
      <c r="G265" s="1"/>
      <c r="H265" s="1"/>
      <c r="I265" s="1"/>
      <c r="J265" s="1"/>
      <c r="K265" s="1"/>
      <c r="L265" s="1"/>
      <c r="M265" s="1"/>
      <c r="N265" s="1"/>
      <c r="O265" s="1"/>
      <c r="P265" s="1"/>
    </row>
    <row r="266" spans="1:16" hidden="1" x14ac:dyDescent="0.25">
      <c r="A266" s="1"/>
      <c r="B266" s="1"/>
      <c r="C266" s="1"/>
      <c r="D266" s="1"/>
      <c r="E266" s="1"/>
      <c r="F266" s="1"/>
      <c r="G266" s="1"/>
      <c r="H266" s="1"/>
      <c r="I266" s="1"/>
      <c r="J266" s="1"/>
      <c r="K266" s="1"/>
      <c r="L266" s="1"/>
      <c r="M266" s="1"/>
      <c r="N266" s="1"/>
      <c r="O266" s="1"/>
      <c r="P266" s="1"/>
    </row>
    <row r="267" spans="1:16" hidden="1" x14ac:dyDescent="0.25">
      <c r="A267" s="1"/>
      <c r="B267" s="1"/>
      <c r="C267" s="1"/>
      <c r="D267" s="1"/>
      <c r="E267" s="1"/>
      <c r="F267" s="1"/>
      <c r="G267" s="1"/>
      <c r="H267" s="1"/>
      <c r="I267" s="1"/>
      <c r="J267" s="1"/>
      <c r="K267" s="1"/>
      <c r="L267" s="1"/>
      <c r="M267" s="1"/>
      <c r="N267" s="1"/>
      <c r="O267" s="1"/>
      <c r="P267" s="1"/>
    </row>
    <row r="268" spans="1:16" hidden="1" x14ac:dyDescent="0.25">
      <c r="A268" s="1"/>
      <c r="B268" s="1"/>
      <c r="C268" s="1"/>
      <c r="D268" s="1"/>
      <c r="E268" s="1"/>
      <c r="F268" s="1"/>
      <c r="G268" s="1"/>
      <c r="H268" s="1"/>
      <c r="I268" s="1"/>
      <c r="J268" s="1"/>
      <c r="K268" s="1"/>
      <c r="L268" s="1"/>
      <c r="M268" s="1"/>
      <c r="N268" s="1"/>
      <c r="O268" s="1"/>
      <c r="P268" s="1"/>
    </row>
    <row r="269" spans="1:16" hidden="1" x14ac:dyDescent="0.25">
      <c r="A269" s="1"/>
      <c r="B269" s="1"/>
      <c r="C269" s="1"/>
      <c r="D269" s="1"/>
      <c r="E269" s="1"/>
      <c r="F269" s="1"/>
      <c r="G269" s="1"/>
      <c r="H269" s="1"/>
      <c r="I269" s="1"/>
      <c r="J269" s="1"/>
      <c r="K269" s="1"/>
      <c r="L269" s="1"/>
      <c r="M269" s="1"/>
      <c r="N269" s="1"/>
      <c r="O269" s="1"/>
      <c r="P269" s="1"/>
    </row>
    <row r="270" spans="1:16" hidden="1" x14ac:dyDescent="0.25">
      <c r="A270" s="1"/>
      <c r="B270" s="1"/>
      <c r="C270" s="1"/>
      <c r="D270" s="1"/>
      <c r="E270" s="1"/>
      <c r="F270" s="1"/>
      <c r="G270" s="1"/>
      <c r="H270" s="1"/>
      <c r="I270" s="1"/>
      <c r="J270" s="1"/>
      <c r="K270" s="1"/>
      <c r="L270" s="1"/>
      <c r="M270" s="1"/>
      <c r="N270" s="1"/>
      <c r="O270" s="1"/>
      <c r="P270" s="1"/>
    </row>
    <row r="271" spans="1:16" hidden="1" x14ac:dyDescent="0.25">
      <c r="A271" s="1"/>
      <c r="B271" s="1"/>
      <c r="C271" s="1"/>
      <c r="D271" s="1"/>
      <c r="E271" s="1"/>
      <c r="F271" s="1"/>
      <c r="G271" s="1"/>
      <c r="H271" s="1"/>
      <c r="I271" s="1"/>
      <c r="J271" s="1"/>
      <c r="K271" s="1"/>
      <c r="L271" s="1"/>
      <c r="M271" s="1"/>
      <c r="N271" s="1"/>
      <c r="O271" s="1"/>
      <c r="P271" s="1"/>
    </row>
    <row r="272" spans="1:16" hidden="1" x14ac:dyDescent="0.25">
      <c r="A272" s="1"/>
      <c r="B272" s="1"/>
      <c r="C272" s="1"/>
      <c r="D272" s="1"/>
      <c r="E272" s="1"/>
      <c r="F272" s="1"/>
      <c r="G272" s="1"/>
      <c r="H272" s="1"/>
      <c r="I272" s="1"/>
      <c r="J272" s="1"/>
      <c r="K272" s="1"/>
      <c r="L272" s="1"/>
      <c r="M272" s="1"/>
      <c r="N272" s="1"/>
      <c r="O272" s="1"/>
      <c r="P272" s="1"/>
    </row>
    <row r="273" spans="1:16" hidden="1" x14ac:dyDescent="0.25">
      <c r="A273" s="1"/>
      <c r="B273" s="1"/>
      <c r="C273" s="1"/>
      <c r="D273" s="1"/>
      <c r="E273" s="1"/>
      <c r="F273" s="1"/>
      <c r="G273" s="1"/>
      <c r="H273" s="1"/>
      <c r="I273" s="1"/>
      <c r="J273" s="1"/>
      <c r="K273" s="1"/>
      <c r="L273" s="1"/>
      <c r="M273" s="1"/>
      <c r="N273" s="1"/>
      <c r="O273" s="1"/>
      <c r="P273" s="1"/>
    </row>
    <row r="274" spans="1:16" hidden="1" x14ac:dyDescent="0.25">
      <c r="A274" s="1"/>
      <c r="B274" s="1"/>
      <c r="C274" s="1"/>
      <c r="D274" s="1"/>
      <c r="E274" s="1"/>
      <c r="F274" s="1"/>
      <c r="G274" s="1"/>
      <c r="H274" s="1"/>
      <c r="I274" s="1"/>
      <c r="J274" s="1"/>
      <c r="K274" s="1"/>
      <c r="L274" s="1"/>
      <c r="M274" s="1"/>
      <c r="N274" s="1"/>
      <c r="O274" s="1"/>
      <c r="P274" s="1"/>
    </row>
    <row r="275" spans="1:16" hidden="1" x14ac:dyDescent="0.25">
      <c r="A275" s="1"/>
      <c r="B275" s="1"/>
      <c r="C275" s="1"/>
      <c r="D275" s="1"/>
      <c r="E275" s="1"/>
      <c r="F275" s="1"/>
      <c r="G275" s="1"/>
      <c r="H275" s="1"/>
      <c r="I275" s="1"/>
      <c r="J275" s="1"/>
      <c r="K275" s="1"/>
      <c r="L275" s="1"/>
      <c r="M275" s="1"/>
      <c r="N275" s="1"/>
      <c r="O275" s="1"/>
      <c r="P275" s="1"/>
    </row>
    <row r="276" spans="1:16" hidden="1" x14ac:dyDescent="0.25">
      <c r="A276" s="1"/>
      <c r="B276" s="1"/>
      <c r="C276" s="1"/>
      <c r="D276" s="1"/>
      <c r="E276" s="1"/>
      <c r="F276" s="1"/>
      <c r="G276" s="1"/>
      <c r="H276" s="1"/>
      <c r="I276" s="1"/>
      <c r="J276" s="1"/>
      <c r="K276" s="1"/>
      <c r="L276" s="1"/>
      <c r="M276" s="1"/>
      <c r="N276" s="1"/>
      <c r="O276" s="1"/>
      <c r="P276" s="1"/>
    </row>
    <row r="277" spans="1:16" hidden="1" x14ac:dyDescent="0.25">
      <c r="A277" s="1"/>
      <c r="B277" s="1"/>
      <c r="C277" s="1"/>
      <c r="D277" s="1"/>
      <c r="E277" s="1"/>
      <c r="F277" s="1"/>
      <c r="G277" s="1"/>
      <c r="H277" s="1"/>
      <c r="I277" s="1"/>
      <c r="J277" s="1"/>
      <c r="K277" s="1"/>
      <c r="L277" s="1"/>
      <c r="M277" s="1"/>
      <c r="N277" s="1"/>
      <c r="O277" s="1"/>
      <c r="P277" s="1"/>
    </row>
    <row r="278" spans="1:16" hidden="1" x14ac:dyDescent="0.25">
      <c r="A278" s="1"/>
      <c r="B278" s="1"/>
      <c r="C278" s="1"/>
      <c r="D278" s="1"/>
      <c r="E278" s="1"/>
      <c r="F278" s="1"/>
      <c r="G278" s="1"/>
      <c r="H278" s="1"/>
      <c r="I278" s="1"/>
      <c r="J278" s="1"/>
      <c r="K278" s="1"/>
      <c r="L278" s="1"/>
      <c r="M278" s="1"/>
      <c r="N278" s="1"/>
      <c r="O278" s="1"/>
      <c r="P278" s="1"/>
    </row>
    <row r="279" spans="1:16" hidden="1" x14ac:dyDescent="0.25">
      <c r="A279" s="1"/>
      <c r="B279" s="1"/>
      <c r="C279" s="1"/>
      <c r="D279" s="1"/>
      <c r="E279" s="1"/>
      <c r="F279" s="1"/>
      <c r="G279" s="1"/>
      <c r="H279" s="1"/>
      <c r="I279" s="1"/>
      <c r="J279" s="1"/>
      <c r="K279" s="1"/>
      <c r="L279" s="1"/>
      <c r="M279" s="1"/>
      <c r="N279" s="1"/>
      <c r="O279" s="1"/>
      <c r="P279" s="1"/>
    </row>
    <row r="280" spans="1:16" hidden="1" x14ac:dyDescent="0.25">
      <c r="A280" s="1"/>
      <c r="B280" s="1"/>
      <c r="C280" s="1"/>
      <c r="D280" s="1"/>
      <c r="E280" s="1"/>
      <c r="F280" s="1"/>
      <c r="G280" s="1"/>
      <c r="H280" s="1"/>
      <c r="I280" s="1"/>
      <c r="J280" s="1"/>
      <c r="K280" s="1"/>
      <c r="L280" s="1"/>
      <c r="M280" s="1"/>
      <c r="N280" s="1"/>
      <c r="O280" s="1"/>
      <c r="P280" s="1"/>
    </row>
    <row r="281" spans="1:16" hidden="1" x14ac:dyDescent="0.25">
      <c r="A281" s="1"/>
      <c r="B281" s="1"/>
      <c r="C281" s="1"/>
      <c r="D281" s="1"/>
      <c r="E281" s="1"/>
      <c r="F281" s="1"/>
      <c r="G281" s="1"/>
      <c r="H281" s="1"/>
      <c r="I281" s="1"/>
      <c r="J281" s="1"/>
      <c r="K281" s="1"/>
      <c r="L281" s="1"/>
      <c r="M281" s="1"/>
      <c r="N281" s="1"/>
      <c r="O281" s="1"/>
      <c r="P281" s="1"/>
    </row>
    <row r="282" spans="1:16" hidden="1" x14ac:dyDescent="0.25">
      <c r="A282" s="1"/>
      <c r="B282" s="1"/>
      <c r="C282" s="1"/>
      <c r="D282" s="1"/>
      <c r="E282" s="1"/>
      <c r="F282" s="1"/>
      <c r="G282" s="1"/>
      <c r="H282" s="1"/>
      <c r="I282" s="1"/>
      <c r="J282" s="1"/>
      <c r="K282" s="1"/>
      <c r="L282" s="1"/>
      <c r="M282" s="1"/>
      <c r="N282" s="1"/>
      <c r="O282" s="1"/>
      <c r="P282" s="1"/>
    </row>
    <row r="283" spans="1:16" hidden="1" x14ac:dyDescent="0.25">
      <c r="A283" s="1"/>
      <c r="B283" s="1"/>
      <c r="C283" s="1"/>
      <c r="D283" s="1"/>
      <c r="E283" s="1"/>
      <c r="F283" s="1"/>
      <c r="G283" s="1"/>
      <c r="H283" s="1"/>
      <c r="I283" s="1"/>
      <c r="J283" s="1"/>
      <c r="K283" s="1"/>
      <c r="L283" s="1"/>
      <c r="M283" s="1"/>
      <c r="N283" s="1"/>
      <c r="O283" s="1"/>
      <c r="P283" s="1"/>
    </row>
    <row r="284" spans="1:16" hidden="1" x14ac:dyDescent="0.25">
      <c r="A284" s="1"/>
      <c r="B284" s="1"/>
      <c r="C284" s="1"/>
      <c r="D284" s="1"/>
      <c r="E284" s="1"/>
      <c r="F284" s="1"/>
      <c r="G284" s="1"/>
      <c r="H284" s="1"/>
      <c r="I284" s="1"/>
      <c r="J284" s="1"/>
      <c r="K284" s="1"/>
      <c r="L284" s="1"/>
      <c r="M284" s="1"/>
      <c r="N284" s="1"/>
      <c r="O284" s="1"/>
      <c r="P284" s="1"/>
    </row>
    <row r="285" spans="1:16" hidden="1" x14ac:dyDescent="0.25">
      <c r="A285" s="1"/>
      <c r="B285" s="1"/>
      <c r="C285" s="1"/>
      <c r="D285" s="1"/>
      <c r="E285" s="1"/>
      <c r="F285" s="1"/>
      <c r="G285" s="1"/>
      <c r="H285" s="1"/>
      <c r="I285" s="1"/>
      <c r="J285" s="1"/>
      <c r="K285" s="1"/>
      <c r="L285" s="1"/>
      <c r="M285" s="1"/>
      <c r="N285" s="1"/>
      <c r="O285" s="1"/>
      <c r="P285" s="1"/>
    </row>
    <row r="286" spans="1:16" hidden="1" x14ac:dyDescent="0.25">
      <c r="A286" s="1"/>
      <c r="B286" s="1"/>
      <c r="C286" s="1"/>
      <c r="D286" s="1"/>
      <c r="E286" s="1"/>
      <c r="F286" s="1"/>
      <c r="G286" s="1"/>
      <c r="H286" s="1"/>
      <c r="I286" s="1"/>
      <c r="J286" s="1"/>
      <c r="K286" s="1"/>
      <c r="L286" s="1"/>
      <c r="M286" s="1"/>
      <c r="N286" s="1"/>
      <c r="O286" s="1"/>
      <c r="P286" s="1"/>
    </row>
    <row r="287" spans="1:16" x14ac:dyDescent="0.25"/>
  </sheetData>
  <mergeCells count="43">
    <mergeCell ref="C50:T50"/>
    <mergeCell ref="C51:T51"/>
    <mergeCell ref="C52:T52"/>
    <mergeCell ref="C22:D25"/>
    <mergeCell ref="F26:G26"/>
    <mergeCell ref="P26:Q26"/>
    <mergeCell ref="H22:J22"/>
    <mergeCell ref="C26:D26"/>
    <mergeCell ref="M26:N26"/>
    <mergeCell ref="F37:G37"/>
    <mergeCell ref="H33:J33"/>
    <mergeCell ref="H34:J34"/>
    <mergeCell ref="C37:D37"/>
    <mergeCell ref="M37:N37"/>
    <mergeCell ref="H37:J37"/>
    <mergeCell ref="C33:D36"/>
    <mergeCell ref="M33:N36"/>
    <mergeCell ref="R33:T33"/>
    <mergeCell ref="C7:H7"/>
    <mergeCell ref="C55:T55"/>
    <mergeCell ref="C56:T56"/>
    <mergeCell ref="R26:T26"/>
    <mergeCell ref="R37:T37"/>
    <mergeCell ref="H26:J26"/>
    <mergeCell ref="R35:T35"/>
    <mergeCell ref="R36:T36"/>
    <mergeCell ref="P37:Q37"/>
    <mergeCell ref="R34:T34"/>
    <mergeCell ref="B47:D48"/>
    <mergeCell ref="J47:M47"/>
    <mergeCell ref="J48:M48"/>
    <mergeCell ref="C53:T53"/>
    <mergeCell ref="C54:T54"/>
    <mergeCell ref="H35:J35"/>
    <mergeCell ref="H36:J36"/>
    <mergeCell ref="H23:J23"/>
    <mergeCell ref="H24:J24"/>
    <mergeCell ref="H25:J25"/>
    <mergeCell ref="R25:T25"/>
    <mergeCell ref="M22:N25"/>
    <mergeCell ref="R23:T23"/>
    <mergeCell ref="R22:T22"/>
    <mergeCell ref="R24:T24"/>
  </mergeCells>
  <phoneticPr fontId="6" type="noConversion"/>
  <conditionalFormatting sqref="E27:F27 E28:I31 J27:J31 O27:Q27 O28:T31 E38 O38:P39 H38:I41 T38:T42 E39:F42 G40:H41 O40:S41 S41:T41 G42:I42 O42:Q42 H27:I27 R38:S39">
    <cfRule type="containsText" dxfId="13" priority="21" operator="containsText" text="P">
      <formula>NOT(ISERROR(SEARCH("P",E27)))</formula>
    </cfRule>
  </conditionalFormatting>
  <conditionalFormatting sqref="E27:F27 H27:I27 O27:Q27 J27:J31 E28:I31 O28:T31 E38 O38:P39 R38:S39 H38:I41 T38:T42 E39:F42 G40:H41 O40:S41 S41:T41 G42:I42 O42:Q42">
    <cfRule type="containsText" dxfId="12" priority="29" operator="containsText" text="Y">
      <formula>NOT(ISERROR(SEARCH(("Y"),(E27))))</formula>
    </cfRule>
  </conditionalFormatting>
  <conditionalFormatting sqref="E47:L47">
    <cfRule type="containsText" dxfId="10" priority="8" operator="containsText" text="P">
      <formula>NOT(ISERROR(SEARCH("P",E47)))</formula>
    </cfRule>
    <cfRule type="containsText" dxfId="9" priority="9" operator="containsText" text="N">
      <formula>NOT(ISERROR(SEARCH(("N"),(E47))))</formula>
    </cfRule>
    <cfRule type="containsText" dxfId="8" priority="10" operator="containsText" text="Y">
      <formula>NOT(ISERROR(SEARCH(("Y"),(E47))))</formula>
    </cfRule>
  </conditionalFormatting>
  <conditionalFormatting sqref="O27:Q27 O28:T31 O38:P39 T38:T42 O40:S41 S41:T41 O42:Q42 E27:F27 H27:I27 J27:J31 E28:I31 E38 R38:S39 H38:I41 E39:F42 G40:H41 G42:I42">
    <cfRule type="containsText" dxfId="5" priority="28" operator="containsText" text="N">
      <formula>NOT(ISERROR(SEARCH(("N"),(E27))))</formula>
    </cfRule>
  </conditionalFormatting>
  <conditionalFormatting sqref="P27:Q27 O28:T30 O31:R31 P38:P39 O39:P39 O40:Q42 R41:T41 T42">
    <cfRule type="containsText" dxfId="3" priority="26" operator="containsText" text="N">
      <formula>NOT(ISERROR(SEARCH(("N"),(O27))))</formula>
    </cfRule>
    <cfRule type="containsText" dxfId="2" priority="27" operator="containsText" text="Y">
      <formula>NOT(ISERROR(SEARCH(("Y"),(O27))))</formula>
    </cfRule>
  </conditionalFormatting>
  <conditionalFormatting sqref="P27:Q27 O28:T30 P38:P39 O39:P39 O40:Q42 R41:T41 T42 O31:R31">
    <cfRule type="containsText" dxfId="1" priority="25" operator="containsText" text="P">
      <formula>NOT(ISERROR(SEARCH(("P"),(O27))))</formula>
    </cfRule>
  </conditionalFormatting>
  <hyperlinks>
    <hyperlink ref="C7" location="ResultsGraph" display="* for how to read the results graph see below " xr:uid="{2B447512-D34E-4E94-A2B0-59D74073F22A}"/>
  </hyperlinks>
  <pageMargins left="0.7" right="0.7" top="0.75" bottom="0.75" header="0.3" footer="0.3"/>
  <pageSetup paperSize="9" scale="53" orientation="portrait" r:id="rId1"/>
  <headerFooter>
    <oddHeader xml:space="preserve">&amp;C </oddHeader>
    <oddFooter xml:space="preserve">&amp;C </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7" operator="containsText" id="{F14EAC0F-4A07-4DBF-AA9F-1B41F6FBA97F}">
            <xm:f>NOT(ISERROR(SEARCH("-",E27)))</xm:f>
            <xm:f>"-"</xm:f>
            <x14:dxf>
              <fill>
                <patternFill>
                  <bgColor theme="0"/>
                </patternFill>
              </fill>
            </x14:dxf>
          </x14:cfRule>
          <xm:sqref>E27:F31 G28:G31 E47:L47</xm:sqref>
        </x14:conditionalFormatting>
        <x14:conditionalFormatting xmlns:xm="http://schemas.microsoft.com/office/excel/2006/main">
          <x14:cfRule type="containsText" priority="3" operator="containsText" id="{9B2C68B6-4925-420C-A70E-F7C257ECD5B8}">
            <xm:f>NOT(ISERROR(SEARCH("-",I30)))</xm:f>
            <xm:f>"-"</xm:f>
            <x14:dxf>
              <fill>
                <patternFill>
                  <bgColor theme="0"/>
                </patternFill>
              </fill>
            </x14:dxf>
          </x14:cfRule>
          <xm:sqref>I30:J30</xm:sqref>
        </x14:conditionalFormatting>
        <x14:conditionalFormatting xmlns:xm="http://schemas.microsoft.com/office/excel/2006/main">
          <x14:cfRule type="containsText" priority="2" operator="containsText" id="{F34F846D-1C96-4A3B-861E-41FCA633BC4D}">
            <xm:f>NOT(ISERROR(SEARCH("-",E27)))</xm:f>
            <xm:f>"-"</xm:f>
            <x14:dxf>
              <fill>
                <patternFill>
                  <bgColor theme="0"/>
                </patternFill>
              </fill>
            </x14:dxf>
          </x14:cfRule>
          <xm:sqref>O27:Q27 O28:T29 T29:T30 H29:H31 O30:S30 E38 O38:P42 E39:F42 G40:H41 Q40:Q42 H41:I41 Q41:T41 G42:I42 T42</xm:sqref>
        </x14:conditionalFormatting>
        <x14:conditionalFormatting xmlns:xm="http://schemas.microsoft.com/office/excel/2006/main">
          <x14:cfRule type="containsText" priority="1" operator="containsText" id="{8E459B32-D0BF-4CCF-866C-96BD8F9AB838}">
            <xm:f>NOT(ISERROR(SEARCH("-",O31)))</xm:f>
            <xm:f>"-"</xm:f>
            <x14:dxf>
              <fill>
                <patternFill>
                  <bgColor theme="0"/>
                </patternFill>
              </fill>
            </x14:dxf>
          </x14:cfRule>
          <xm:sqref>O31:R31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2AD3-1A0B-4279-9A81-402A05BF83E2}">
  <sheetPr codeName="Sheet9">
    <tabColor rgb="FF00B050"/>
  </sheetPr>
  <dimension ref="A1:AB23"/>
  <sheetViews>
    <sheetView showGridLines="0" topLeftCell="A17" zoomScaleNormal="100" workbookViewId="0">
      <selection activeCell="G18" sqref="G18:H18"/>
    </sheetView>
  </sheetViews>
  <sheetFormatPr defaultColWidth="0" defaultRowHeight="12.5" zeroHeight="1" x14ac:dyDescent="0.25"/>
  <cols>
    <col min="1" max="2" width="3.54296875" style="1" customWidth="1"/>
    <col min="3" max="3" width="53.7265625" style="1" customWidth="1"/>
    <col min="4" max="4" width="18.81640625" style="1" customWidth="1"/>
    <col min="5" max="5" width="23.7265625" style="1" customWidth="1"/>
    <col min="6" max="6" width="38.7265625" style="1" customWidth="1"/>
    <col min="7" max="8" width="19.81640625" style="1" customWidth="1"/>
    <col min="9" max="9" width="42.81640625" style="1" customWidth="1"/>
    <col min="10" max="10" width="3.81640625" style="1" customWidth="1"/>
    <col min="11" max="11" width="8.7265625" style="1" customWidth="1"/>
    <col min="12" max="28" width="0" style="1" hidden="1" customWidth="1"/>
    <col min="29" max="16384" width="8.7265625" style="1" hidden="1"/>
  </cols>
  <sheetData>
    <row r="1" spans="1:28" ht="96" customHeight="1" x14ac:dyDescent="0.95">
      <c r="A1" s="8"/>
      <c r="B1" s="8"/>
      <c r="C1" s="4"/>
      <c r="D1" s="8"/>
      <c r="E1" s="8"/>
      <c r="F1" s="8"/>
      <c r="G1" s="8"/>
      <c r="H1" s="8"/>
      <c r="I1" s="9"/>
      <c r="J1" s="9"/>
      <c r="K1" s="9"/>
      <c r="L1" s="9"/>
      <c r="M1" s="9"/>
      <c r="N1" s="9"/>
      <c r="O1" s="9"/>
      <c r="P1" s="9"/>
      <c r="Q1" s="9"/>
      <c r="R1" s="9"/>
      <c r="S1" s="9"/>
      <c r="T1" s="9"/>
      <c r="U1" s="9"/>
      <c r="V1" s="9"/>
      <c r="W1" s="9"/>
      <c r="X1" s="9"/>
      <c r="Y1" s="9"/>
      <c r="Z1" s="9"/>
      <c r="AA1" s="9"/>
    </row>
    <row r="2" spans="1:28" s="172" customFormat="1" ht="39" customHeight="1" x14ac:dyDescent="0.45">
      <c r="A2" s="171"/>
      <c r="B2" s="171"/>
      <c r="C2" s="173" t="s">
        <v>164</v>
      </c>
      <c r="D2" s="171"/>
      <c r="E2" s="171"/>
      <c r="F2" s="171"/>
      <c r="G2" s="171"/>
      <c r="H2" s="171"/>
      <c r="I2" s="171"/>
      <c r="J2" s="171"/>
      <c r="K2" s="171"/>
      <c r="L2" s="171"/>
      <c r="M2" s="171"/>
      <c r="N2" s="171"/>
      <c r="O2" s="171"/>
      <c r="P2" s="171"/>
      <c r="Q2" s="171"/>
      <c r="R2" s="171"/>
      <c r="S2" s="171"/>
      <c r="T2" s="171"/>
      <c r="U2" s="171"/>
      <c r="V2" s="171"/>
      <c r="W2" s="171"/>
      <c r="X2" s="171"/>
      <c r="Y2" s="171"/>
      <c r="Z2" s="171"/>
      <c r="AA2" s="171"/>
    </row>
    <row r="3" spans="1:28" customFormat="1" ht="14.25" customHeight="1" x14ac:dyDescent="0.6">
      <c r="A3" s="12"/>
      <c r="B3" s="12"/>
      <c r="C3" s="13"/>
      <c r="D3" s="12"/>
      <c r="E3" s="12"/>
      <c r="F3" s="12"/>
      <c r="G3" s="12"/>
      <c r="H3" s="12"/>
      <c r="I3" s="1"/>
      <c r="J3" s="1"/>
      <c r="K3" s="1"/>
      <c r="L3" s="1"/>
      <c r="M3" s="1"/>
      <c r="N3" s="1"/>
      <c r="O3" s="1"/>
      <c r="P3" s="1"/>
      <c r="Q3" s="1"/>
      <c r="R3" s="1"/>
      <c r="S3" s="1"/>
      <c r="T3" s="1"/>
      <c r="U3" s="1"/>
      <c r="V3" s="1"/>
      <c r="W3" s="1"/>
      <c r="X3" s="1"/>
      <c r="Y3" s="1"/>
      <c r="Z3" s="1"/>
      <c r="AA3" s="1"/>
      <c r="AB3" s="1"/>
    </row>
    <row r="4" spans="1:28" customFormat="1" ht="24.75" customHeight="1" x14ac:dyDescent="0.25">
      <c r="A4" s="224"/>
      <c r="B4" s="228"/>
      <c r="C4" s="230" t="s">
        <v>165</v>
      </c>
      <c r="D4" s="231"/>
      <c r="E4" s="227"/>
      <c r="F4" s="228"/>
      <c r="G4" s="228"/>
      <c r="H4" s="228"/>
      <c r="I4" s="228"/>
      <c r="J4" s="228"/>
      <c r="K4" s="224"/>
      <c r="L4" s="225"/>
      <c r="M4" s="225"/>
      <c r="N4" s="225"/>
      <c r="O4" s="225"/>
      <c r="P4" s="225"/>
      <c r="Q4" s="225"/>
      <c r="R4" s="225"/>
      <c r="S4" s="225"/>
      <c r="T4" s="225"/>
      <c r="U4" s="225"/>
      <c r="V4" s="225"/>
      <c r="W4" s="225"/>
      <c r="X4" s="225"/>
      <c r="Y4" s="225"/>
      <c r="Z4" s="225"/>
      <c r="AA4" s="225"/>
    </row>
    <row r="5" spans="1:28" ht="150" customHeight="1" x14ac:dyDescent="0.3">
      <c r="B5" s="185"/>
      <c r="C5" s="368" t="s">
        <v>777</v>
      </c>
      <c r="D5" s="368"/>
      <c r="E5" s="368"/>
      <c r="F5" s="368"/>
      <c r="G5" s="368"/>
      <c r="H5" s="368"/>
      <c r="I5" s="368"/>
      <c r="J5" s="185"/>
    </row>
    <row r="6" spans="1:28" ht="13" x14ac:dyDescent="0.3">
      <c r="B6" s="185"/>
      <c r="C6" s="242"/>
      <c r="D6" s="185"/>
      <c r="E6" s="185"/>
      <c r="F6" s="185"/>
      <c r="G6" s="185"/>
      <c r="H6" s="185"/>
      <c r="I6" s="185"/>
      <c r="J6" s="185"/>
    </row>
    <row r="7" spans="1:28" ht="13.5" x14ac:dyDescent="0.25">
      <c r="B7" s="185"/>
      <c r="C7" s="379" t="s">
        <v>166</v>
      </c>
      <c r="D7" s="381" t="s">
        <v>167</v>
      </c>
      <c r="E7" s="381" t="s">
        <v>168</v>
      </c>
      <c r="F7" s="383" t="s">
        <v>169</v>
      </c>
      <c r="G7" s="384"/>
      <c r="H7" s="384"/>
      <c r="I7" s="385"/>
      <c r="J7" s="185"/>
    </row>
    <row r="8" spans="1:28" ht="14" thickBot="1" x14ac:dyDescent="0.3">
      <c r="B8" s="185"/>
      <c r="C8" s="380"/>
      <c r="D8" s="382"/>
      <c r="E8" s="382"/>
      <c r="F8" s="243" t="s">
        <v>170</v>
      </c>
      <c r="G8" s="386" t="s">
        <v>171</v>
      </c>
      <c r="H8" s="386"/>
      <c r="I8" s="244" t="s">
        <v>172</v>
      </c>
      <c r="J8" s="185"/>
    </row>
    <row r="9" spans="1:28" ht="54" x14ac:dyDescent="0.25">
      <c r="B9" s="185"/>
      <c r="C9" s="374" t="s">
        <v>673</v>
      </c>
      <c r="D9" s="252" t="s">
        <v>173</v>
      </c>
      <c r="E9" s="252" t="s">
        <v>174</v>
      </c>
      <c r="F9" s="248" t="s">
        <v>674</v>
      </c>
      <c r="G9" s="367" t="s">
        <v>675</v>
      </c>
      <c r="H9" s="367"/>
      <c r="I9" s="253" t="s">
        <v>743</v>
      </c>
      <c r="J9" s="185"/>
    </row>
    <row r="10" spans="1:28" ht="41" thickBot="1" x14ac:dyDescent="0.3">
      <c r="B10" s="185"/>
      <c r="C10" s="375"/>
      <c r="D10" s="255"/>
      <c r="E10" s="255"/>
      <c r="F10" s="257" t="s">
        <v>676</v>
      </c>
      <c r="G10" s="367" t="s">
        <v>677</v>
      </c>
      <c r="H10" s="367"/>
      <c r="I10" s="251" t="s">
        <v>678</v>
      </c>
      <c r="J10" s="185"/>
    </row>
    <row r="11" spans="1:28" ht="54" x14ac:dyDescent="0.25">
      <c r="B11" s="185"/>
      <c r="C11" s="374" t="s">
        <v>667</v>
      </c>
      <c r="D11" s="246" t="s">
        <v>175</v>
      </c>
      <c r="E11" s="246" t="s">
        <v>176</v>
      </c>
      <c r="F11" s="247" t="s">
        <v>668</v>
      </c>
      <c r="G11" s="376" t="s">
        <v>669</v>
      </c>
      <c r="H11" s="376"/>
      <c r="I11" s="249" t="s">
        <v>670</v>
      </c>
      <c r="J11" s="185"/>
    </row>
    <row r="12" spans="1:28" ht="41" thickBot="1" x14ac:dyDescent="0.3">
      <c r="B12" s="185"/>
      <c r="C12" s="375"/>
      <c r="D12" s="250"/>
      <c r="E12" s="250"/>
      <c r="F12" s="247" t="s">
        <v>671</v>
      </c>
      <c r="G12" s="367" t="s">
        <v>672</v>
      </c>
      <c r="H12" s="367"/>
      <c r="I12" s="249" t="s">
        <v>744</v>
      </c>
      <c r="J12" s="185"/>
    </row>
    <row r="13" spans="1:28" ht="85.5" customHeight="1" x14ac:dyDescent="0.25">
      <c r="B13" s="185"/>
      <c r="C13" s="374" t="s">
        <v>745</v>
      </c>
      <c r="D13" s="252" t="s">
        <v>177</v>
      </c>
      <c r="E13" s="252" t="s">
        <v>178</v>
      </c>
      <c r="F13" s="248" t="s">
        <v>662</v>
      </c>
      <c r="G13" s="376" t="s">
        <v>663</v>
      </c>
      <c r="H13" s="376"/>
      <c r="I13" s="253" t="s">
        <v>664</v>
      </c>
      <c r="J13" s="185"/>
    </row>
    <row r="14" spans="1:28" ht="60" customHeight="1" x14ac:dyDescent="0.25">
      <c r="B14" s="185"/>
      <c r="C14" s="377"/>
      <c r="D14" s="250"/>
      <c r="E14" s="250"/>
      <c r="F14" s="247" t="s">
        <v>665</v>
      </c>
      <c r="G14" s="378" t="s">
        <v>501</v>
      </c>
      <c r="H14" s="378"/>
      <c r="I14" s="254" t="s">
        <v>746</v>
      </c>
      <c r="J14" s="185"/>
    </row>
    <row r="15" spans="1:28" ht="54.5" thickBot="1" x14ac:dyDescent="0.3">
      <c r="B15" s="185"/>
      <c r="C15" s="375"/>
      <c r="D15" s="255"/>
      <c r="E15" s="255"/>
      <c r="F15" s="256"/>
      <c r="G15" s="367" t="s">
        <v>666</v>
      </c>
      <c r="H15" s="367"/>
      <c r="I15" s="251" t="s">
        <v>747</v>
      </c>
      <c r="J15" s="185"/>
    </row>
    <row r="16" spans="1:28" ht="248.25" customHeight="1" x14ac:dyDescent="0.25">
      <c r="B16" s="185"/>
      <c r="C16" s="374" t="s">
        <v>656</v>
      </c>
      <c r="D16" s="246" t="s">
        <v>655</v>
      </c>
      <c r="E16" s="246" t="s">
        <v>179</v>
      </c>
      <c r="F16" s="247" t="s">
        <v>657</v>
      </c>
      <c r="G16" s="376" t="s">
        <v>658</v>
      </c>
      <c r="H16" s="376"/>
      <c r="I16" s="249" t="s">
        <v>748</v>
      </c>
      <c r="J16" s="185"/>
    </row>
    <row r="17" spans="2:10" ht="131.25" customHeight="1" x14ac:dyDescent="0.25">
      <c r="B17" s="185"/>
      <c r="C17" s="377"/>
      <c r="D17" s="250"/>
      <c r="E17" s="250"/>
      <c r="F17" s="247" t="s">
        <v>659</v>
      </c>
      <c r="G17" s="378" t="s">
        <v>751</v>
      </c>
      <c r="H17" s="378"/>
      <c r="I17" s="365" t="s">
        <v>660</v>
      </c>
      <c r="J17" s="185"/>
    </row>
    <row r="18" spans="2:10" ht="41" thickBot="1" x14ac:dyDescent="0.3">
      <c r="B18" s="185"/>
      <c r="C18" s="375"/>
      <c r="D18" s="250"/>
      <c r="E18" s="250"/>
      <c r="F18" s="245" t="s">
        <v>180</v>
      </c>
      <c r="G18" s="367" t="s">
        <v>661</v>
      </c>
      <c r="H18" s="367"/>
      <c r="I18" s="366"/>
      <c r="J18" s="185"/>
    </row>
    <row r="19" spans="2:10" ht="135" x14ac:dyDescent="0.25">
      <c r="B19" s="185"/>
      <c r="C19" s="369" t="s">
        <v>407</v>
      </c>
      <c r="D19" s="107" t="s">
        <v>181</v>
      </c>
      <c r="E19" s="107" t="s">
        <v>182</v>
      </c>
      <c r="F19" s="108" t="s">
        <v>408</v>
      </c>
      <c r="G19" s="372" t="s">
        <v>409</v>
      </c>
      <c r="H19" s="372"/>
      <c r="I19" s="110" t="s">
        <v>410</v>
      </c>
      <c r="J19" s="185"/>
    </row>
    <row r="20" spans="2:10" ht="40.5" x14ac:dyDescent="0.25">
      <c r="B20" s="185"/>
      <c r="C20" s="370"/>
      <c r="D20" s="113"/>
      <c r="E20" s="113"/>
      <c r="F20" s="109" t="s">
        <v>411</v>
      </c>
      <c r="G20" s="373" t="s">
        <v>412</v>
      </c>
      <c r="H20" s="373"/>
      <c r="I20" s="112" t="s">
        <v>749</v>
      </c>
      <c r="J20" s="185"/>
    </row>
    <row r="21" spans="2:10" ht="41" thickBot="1" x14ac:dyDescent="0.3">
      <c r="B21" s="185"/>
      <c r="C21" s="371"/>
      <c r="D21" s="111"/>
      <c r="E21" s="111"/>
      <c r="F21" s="114" t="s">
        <v>183</v>
      </c>
      <c r="G21" s="115"/>
      <c r="H21" s="114"/>
      <c r="I21" s="116" t="s">
        <v>750</v>
      </c>
      <c r="J21" s="185"/>
    </row>
    <row r="22" spans="2:10" x14ac:dyDescent="0.25">
      <c r="B22" s="185"/>
      <c r="C22" s="185"/>
      <c r="D22" s="185"/>
      <c r="E22" s="185"/>
      <c r="F22" s="185"/>
      <c r="G22" s="185"/>
      <c r="H22" s="185"/>
      <c r="I22" s="185"/>
      <c r="J22" s="185"/>
    </row>
    <row r="23" spans="2:10" x14ac:dyDescent="0.25"/>
  </sheetData>
  <mergeCells count="24">
    <mergeCell ref="C9:C10"/>
    <mergeCell ref="G9:H9"/>
    <mergeCell ref="G10:H10"/>
    <mergeCell ref="C7:C8"/>
    <mergeCell ref="D7:D8"/>
    <mergeCell ref="E7:E8"/>
    <mergeCell ref="F7:I7"/>
    <mergeCell ref="G8:H8"/>
    <mergeCell ref="I17:I18"/>
    <mergeCell ref="G18:H18"/>
    <mergeCell ref="C5:I5"/>
    <mergeCell ref="C19:C21"/>
    <mergeCell ref="G19:H19"/>
    <mergeCell ref="G20:H20"/>
    <mergeCell ref="C11:C12"/>
    <mergeCell ref="G11:H11"/>
    <mergeCell ref="G12:H12"/>
    <mergeCell ref="C13:C15"/>
    <mergeCell ref="G13:H13"/>
    <mergeCell ref="G14:H14"/>
    <mergeCell ref="G15:H15"/>
    <mergeCell ref="C16:C18"/>
    <mergeCell ref="G16:H16"/>
    <mergeCell ref="G17:H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65CF3-1937-481C-977B-4D1F9F3C2467}">
  <sheetPr codeName="Sheet10">
    <tabColor rgb="FF00B050"/>
  </sheetPr>
  <dimension ref="A1:FD930"/>
  <sheetViews>
    <sheetView showGridLines="0" zoomScaleNormal="100" workbookViewId="0">
      <pane ySplit="4" topLeftCell="A5" activePane="bottomLeft" state="frozen"/>
      <selection pane="bottomLeft" activeCell="C16" sqref="C16"/>
    </sheetView>
  </sheetViews>
  <sheetFormatPr defaultColWidth="0" defaultRowHeight="12.5" zeroHeight="1" outlineLevelRow="1" x14ac:dyDescent="0.25"/>
  <cols>
    <col min="1" max="2" width="3" style="1" customWidth="1"/>
    <col min="3" max="3" width="22.26953125" style="127" customWidth="1"/>
    <col min="4" max="4" width="6.1796875" style="127" customWidth="1"/>
    <col min="5" max="5" width="12.81640625" style="127" customWidth="1"/>
    <col min="6" max="6" width="31.26953125" style="127" customWidth="1"/>
    <col min="7" max="7" width="47.54296875" style="128" customWidth="1"/>
    <col min="8" max="8" width="13.54296875" style="129" customWidth="1"/>
    <col min="9" max="9" width="84.1796875" style="128" customWidth="1"/>
    <col min="10" max="10" width="17.453125" style="124" customWidth="1"/>
    <col min="11" max="11" width="3.1796875" style="1" customWidth="1"/>
    <col min="12" max="12" width="6.7265625" style="1" customWidth="1"/>
    <col min="13" max="14" width="11.1796875" style="1" hidden="1" customWidth="1"/>
    <col min="15" max="16" width="9.1796875" style="1" hidden="1" customWidth="1"/>
    <col min="17" max="30" width="0" style="1" hidden="1" customWidth="1"/>
    <col min="31" max="34" width="0" hidden="1" customWidth="1"/>
    <col min="35" max="43" width="9.1796875" hidden="1" customWidth="1"/>
    <col min="44" max="160" width="0" hidden="1" customWidth="1"/>
    <col min="161" max="16384" width="9.1796875" hidden="1"/>
  </cols>
  <sheetData>
    <row r="1" spans="1:30" ht="33" customHeight="1" x14ac:dyDescent="0.6">
      <c r="C1" s="12"/>
      <c r="D1" s="13"/>
      <c r="E1" s="12"/>
      <c r="F1" s="12"/>
      <c r="G1" s="117"/>
      <c r="H1" s="12"/>
      <c r="I1" s="258"/>
      <c r="J1" s="258"/>
      <c r="AC1"/>
      <c r="AD1"/>
    </row>
    <row r="2" spans="1:30" ht="64.5" customHeight="1" x14ac:dyDescent="0.6">
      <c r="C2" s="12"/>
      <c r="D2" s="13"/>
      <c r="E2" s="12"/>
      <c r="F2" s="12"/>
      <c r="G2" s="117"/>
      <c r="H2" s="12"/>
      <c r="I2" s="258"/>
      <c r="J2" s="258"/>
      <c r="AC2"/>
      <c r="AD2"/>
    </row>
    <row r="3" spans="1:30" s="1" customFormat="1" ht="5.25" customHeight="1" x14ac:dyDescent="0.95">
      <c r="A3" s="8"/>
      <c r="B3" s="8"/>
      <c r="C3" s="8"/>
      <c r="D3" s="4"/>
      <c r="E3" s="8"/>
      <c r="F3" s="8"/>
      <c r="G3" s="8"/>
      <c r="H3" s="8"/>
      <c r="I3" s="8"/>
      <c r="J3" s="9"/>
      <c r="K3" s="9"/>
      <c r="L3" s="9"/>
      <c r="M3" s="9"/>
      <c r="N3" s="9"/>
      <c r="O3" s="9"/>
      <c r="P3" s="9"/>
      <c r="Q3" s="9"/>
      <c r="R3" s="9"/>
      <c r="S3" s="9"/>
      <c r="T3" s="9"/>
      <c r="U3" s="9"/>
      <c r="V3" s="9"/>
      <c r="W3" s="9"/>
      <c r="X3" s="9"/>
      <c r="Y3" s="9"/>
      <c r="Z3" s="9"/>
      <c r="AA3" s="9"/>
      <c r="AB3" s="9"/>
    </row>
    <row r="4" spans="1:30" s="172" customFormat="1" ht="39" customHeight="1" x14ac:dyDescent="0.45">
      <c r="A4" s="173"/>
      <c r="B4" s="173"/>
      <c r="C4" s="173" t="s">
        <v>184</v>
      </c>
      <c r="D4" s="173"/>
      <c r="E4" s="171"/>
      <c r="F4" s="171"/>
      <c r="G4" s="171"/>
      <c r="H4" s="171"/>
      <c r="I4" s="171"/>
      <c r="J4" s="171"/>
      <c r="K4" s="171"/>
      <c r="L4" s="171"/>
      <c r="M4" s="171"/>
      <c r="N4" s="171"/>
      <c r="O4" s="171"/>
      <c r="P4" s="171"/>
      <c r="Q4" s="171"/>
      <c r="R4" s="171"/>
      <c r="S4" s="171"/>
      <c r="T4" s="171"/>
      <c r="U4" s="171"/>
      <c r="V4" s="171"/>
      <c r="W4" s="171"/>
      <c r="X4" s="171"/>
      <c r="Y4" s="171"/>
      <c r="Z4" s="171"/>
      <c r="AA4" s="171"/>
      <c r="AB4" s="171"/>
    </row>
    <row r="5" spans="1:30" ht="12.75" customHeight="1" x14ac:dyDescent="0.25">
      <c r="A5"/>
      <c r="B5"/>
      <c r="C5"/>
      <c r="D5"/>
      <c r="E5"/>
      <c r="F5"/>
      <c r="G5"/>
      <c r="H5"/>
      <c r="I5"/>
      <c r="J5"/>
      <c r="K5"/>
      <c r="L5"/>
      <c r="M5"/>
      <c r="N5"/>
      <c r="O5"/>
      <c r="P5"/>
      <c r="Q5"/>
      <c r="R5"/>
      <c r="S5"/>
      <c r="T5"/>
      <c r="U5"/>
      <c r="V5"/>
      <c r="W5"/>
      <c r="X5"/>
      <c r="Y5"/>
      <c r="Z5"/>
      <c r="AA5"/>
      <c r="AB5"/>
      <c r="AC5"/>
      <c r="AD5"/>
    </row>
    <row r="6" spans="1:30" ht="31.5" customHeight="1" outlineLevel="1" x14ac:dyDescent="0.25">
      <c r="B6" s="185"/>
      <c r="C6" s="387" t="s">
        <v>680</v>
      </c>
      <c r="D6" s="387"/>
      <c r="E6" s="387"/>
      <c r="F6" s="387"/>
      <c r="G6" s="387"/>
      <c r="H6" s="387"/>
      <c r="I6" s="387"/>
      <c r="J6" s="387"/>
      <c r="K6" s="185"/>
      <c r="L6"/>
      <c r="M6"/>
      <c r="N6"/>
      <c r="O6"/>
      <c r="P6"/>
      <c r="Q6"/>
      <c r="R6"/>
      <c r="S6"/>
      <c r="T6"/>
      <c r="U6"/>
      <c r="V6"/>
      <c r="W6"/>
      <c r="X6"/>
      <c r="Y6"/>
      <c r="Z6"/>
      <c r="AA6"/>
      <c r="AB6"/>
      <c r="AC6"/>
      <c r="AD6"/>
    </row>
    <row r="7" spans="1:30" s="1" customFormat="1" ht="17.25" customHeight="1" outlineLevel="1" x14ac:dyDescent="0.25">
      <c r="B7" s="185"/>
      <c r="C7" s="387" t="s">
        <v>682</v>
      </c>
      <c r="D7" s="387"/>
      <c r="E7" s="387"/>
      <c r="F7" s="387"/>
      <c r="G7" s="387"/>
      <c r="H7" s="387"/>
      <c r="I7" s="387"/>
      <c r="J7" s="387"/>
      <c r="K7" s="185"/>
    </row>
    <row r="8" spans="1:30" s="1" customFormat="1" ht="21.75" customHeight="1" outlineLevel="1" x14ac:dyDescent="0.25">
      <c r="B8" s="185"/>
      <c r="C8" s="387" t="s">
        <v>681</v>
      </c>
      <c r="D8" s="387"/>
      <c r="E8" s="387"/>
      <c r="F8" s="387"/>
      <c r="G8" s="387"/>
      <c r="H8" s="387"/>
      <c r="I8" s="387"/>
      <c r="J8" s="387"/>
      <c r="K8" s="185"/>
    </row>
    <row r="9" spans="1:30" s="1" customFormat="1" ht="21.75" customHeight="1" outlineLevel="1" x14ac:dyDescent="0.25">
      <c r="B9" s="185"/>
      <c r="C9" s="388" t="s">
        <v>397</v>
      </c>
      <c r="D9" s="388"/>
      <c r="E9" s="19" t="s">
        <v>401</v>
      </c>
      <c r="F9" s="185"/>
      <c r="G9" s="185"/>
      <c r="H9" s="185"/>
      <c r="I9" s="185"/>
      <c r="J9" s="185"/>
      <c r="K9" s="185"/>
    </row>
    <row r="10" spans="1:30" s="1" customFormat="1" ht="21.75" customHeight="1" outlineLevel="1" x14ac:dyDescent="0.25">
      <c r="B10" s="185"/>
      <c r="C10" s="388" t="s">
        <v>398</v>
      </c>
      <c r="D10" s="389"/>
      <c r="E10" s="19" t="s">
        <v>402</v>
      </c>
      <c r="F10" s="185"/>
      <c r="G10" s="185"/>
      <c r="H10" s="185"/>
      <c r="I10" s="185"/>
      <c r="J10" s="185"/>
      <c r="K10" s="185"/>
    </row>
    <row r="11" spans="1:30" s="1" customFormat="1" ht="28.5" customHeight="1" outlineLevel="1" x14ac:dyDescent="0.25">
      <c r="B11" s="185"/>
      <c r="C11" s="388" t="s">
        <v>399</v>
      </c>
      <c r="D11" s="389"/>
      <c r="E11" s="19" t="s">
        <v>403</v>
      </c>
      <c r="F11" s="260"/>
      <c r="G11" s="260"/>
      <c r="H11" s="260"/>
      <c r="I11" s="260"/>
      <c r="J11" s="185"/>
      <c r="K11" s="185"/>
    </row>
    <row r="12" spans="1:30" s="1" customFormat="1" ht="28.5" customHeight="1" outlineLevel="1" x14ac:dyDescent="0.25">
      <c r="B12" s="185"/>
      <c r="C12" s="388" t="s">
        <v>400</v>
      </c>
      <c r="D12" s="389"/>
      <c r="E12" s="19" t="s">
        <v>404</v>
      </c>
      <c r="F12" s="260"/>
      <c r="G12" s="260"/>
      <c r="H12" s="260"/>
      <c r="I12" s="260"/>
      <c r="J12" s="185"/>
      <c r="K12" s="185"/>
    </row>
    <row r="13" spans="1:30" s="1" customFormat="1" ht="12.75" customHeight="1" outlineLevel="1" x14ac:dyDescent="0.25">
      <c r="B13" s="185"/>
      <c r="C13" s="260"/>
      <c r="D13" s="260"/>
      <c r="E13" s="260"/>
      <c r="F13" s="260"/>
      <c r="G13" s="260"/>
      <c r="H13" s="260"/>
      <c r="I13" s="260"/>
      <c r="J13" s="185"/>
      <c r="K13" s="185"/>
    </row>
    <row r="14" spans="1:30" s="1" customFormat="1" ht="28.5" customHeight="1" outlineLevel="1" x14ac:dyDescent="0.25">
      <c r="C14" s="259"/>
      <c r="D14" s="259"/>
      <c r="E14" s="259"/>
      <c r="F14" s="259"/>
      <c r="G14" s="259"/>
      <c r="H14" s="259"/>
      <c r="I14" s="259"/>
    </row>
    <row r="15" spans="1:30" ht="31" x14ac:dyDescent="0.25">
      <c r="C15" s="118" t="s">
        <v>563</v>
      </c>
      <c r="D15" s="118" t="s">
        <v>38</v>
      </c>
      <c r="E15" s="118" t="s">
        <v>186</v>
      </c>
      <c r="F15" s="118" t="s">
        <v>40</v>
      </c>
      <c r="G15" s="118" t="s">
        <v>41</v>
      </c>
      <c r="H15" s="119" t="s">
        <v>507</v>
      </c>
      <c r="I15" s="119" t="s">
        <v>187</v>
      </c>
      <c r="J15" s="119" t="s">
        <v>679</v>
      </c>
    </row>
    <row r="16" spans="1:30" ht="60.75" customHeight="1" x14ac:dyDescent="0.25">
      <c r="C16" s="120" t="str" cm="1">
        <f t="array" ref="C16:J34">_xlfn._xlws.FILTER('Hidden-Actions table'!A:H,('Hidden-Actions table'!F:F="No")+('Hidden-Actions table'!F:F="P1 - Partial"),"No actions required")</f>
        <v>1. Establish a foundation</v>
      </c>
      <c r="D16" s="120" t="str">
        <v>1.3.3</v>
      </c>
      <c r="E16" s="120" t="str">
        <v>Systematic</v>
      </c>
      <c r="F16" s="120" t="str">
        <v>Is there a governance forum/oversight arrangements that regularly reviews climate risks and treatments?</v>
      </c>
      <c r="G16" s="121" t="str">
        <v>This is more about decision-makers compared to implementers in 1.3.2. This may be an existing audit and risk forum or a specialised climate risk forum, bringing together Management representatives to review relevant climate-related risks and opportunities.
An organisation should identify both its governance body and Management representatives and how each of these groups/authorities oversee climate-related risks and opportunities. Refer to the Glossary tab for definitions of governance body and Management.
Relates to (G1c) and (G2a) disclosure requirement</v>
      </c>
      <c r="H16" s="122" t="str">
        <v>No</v>
      </c>
      <c r="I16" s="123" t="str">
        <v>Create or integrate a governance forum to regularly review climate risks and the effectiveness of treatments. Develop reporting templates and a climate risk review schedule if needed.
For Board level, climate risk updates can be made as part of existing scheduled meetings, including changes to risk profiles and performance of key (strategic or org-wide) actions to respond to climate-related risks and opportunities. Responsibilities associated with climate risk and opportunity oversight should be documented in relevant Board or committee charter(s).</v>
      </c>
      <c r="J16" s="124" t="str">
        <v>Short term</v>
      </c>
    </row>
    <row r="17" spans="3:10" ht="95.25" customHeight="1" x14ac:dyDescent="0.25">
      <c r="C17" s="120" t="str">
        <v>1. Establish a foundation</v>
      </c>
      <c r="D17" s="120" t="str">
        <v>1.4.1</v>
      </c>
      <c r="E17" s="120" t="str">
        <v>Embedded</v>
      </c>
      <c r="F17" s="120" t="str">
        <v>Have intervention points to embed consideration of climate risk in decision-making been identified? (e.g. business cases, plans, policies, or other procedures)</v>
      </c>
      <c r="G17" s="121" t="str">
        <v>Consider how you might already be managing the impact of climate change and natural disasters. Do you have emergency management policies or business continuity plans? Do you consider flooding and other natural hazards in asset management business cases, designs or plans? Do you consider emissions policies and/or resource efficiency during your procurement processes?
Relates to (G2b) disclosure requirement</v>
      </c>
      <c r="H17" s="122" t="str">
        <v>P1 - Partial</v>
      </c>
      <c r="I17" s="123" t="str">
        <v>Identify points of intervention to embed climate risk management practices. Work with procedure owner to update the procedure to communicate timing and scope of considering climate risk (e.g. part of existing procedure or risk register review, separate CCRA needed. Identify relevant stakeholders that would coordinate the climate risk piece and if any other parties need to be engaged/review etc.</v>
      </c>
      <c r="J17" s="124" t="str">
        <v>Medium term</v>
      </c>
    </row>
    <row r="18" spans="3:10" ht="62.5" x14ac:dyDescent="0.25">
      <c r="C18" s="120" t="str">
        <v>1. Establish a foundation</v>
      </c>
      <c r="D18" s="120" t="str">
        <v>1.4.2</v>
      </c>
      <c r="E18" s="120" t="str">
        <v>Embedded</v>
      </c>
      <c r="F18" s="120" t="str">
        <v>Is climate risk reflected in the organisation’s strategic plan, sustainability policy, business plan or other strategic plans and policies?</v>
      </c>
      <c r="G18" s="121" t="str">
        <v>Assess whether climate risk considerations are explicitly included in documents. The presence of climate-related goals, strategies, or risk assessments in these documents indicates a commitment to addressing climate impacts in organisational planning and policy-making.</v>
      </c>
      <c r="H18" s="122" t="str">
        <v>P1 - Partial</v>
      </c>
      <c r="I18" s="123" t="str">
        <v>Review strategic documents to identify integration opportunities. Identify the climate-related risks and opportunities that have a strategic impact, then draft and update strategic plans, business plans, or sustainability policies to explicitly address climate risks.</v>
      </c>
      <c r="J18" s="124" t="str">
        <v>Medium term</v>
      </c>
    </row>
    <row r="19" spans="3:10" ht="162.5" x14ac:dyDescent="0.25">
      <c r="C19" s="120" t="str">
        <v>1. Establish a foundation</v>
      </c>
      <c r="D19" s="120" t="str">
        <v>1.4.3</v>
      </c>
      <c r="E19" s="120" t="str">
        <v>Embedded</v>
      </c>
      <c r="F19" s="120" t="str">
        <v xml:space="preserve">Has a 'values at risk' approach been considered in developing the scope of climate change risk and opportunity assessments? </v>
      </c>
      <c r="G19" s="120" t="str">
        <v>A 'values at risk' approach entails defining elements of your organisation (or program/project) that matter most and could be impacted by climate change. These values can be used as key indicators against which climate change risk and opportunities are identified. Examples of 'values at risk' could include strategic objectives or goals, intended outcomes, key activities or related services and assets or infrastructure being delivered. To apply a 'values at risk' approach, values are first identified, then assigned to corresponding risks or opportunities identified in the assessment. Alternatively, values are identified and assessed in terms of how they could be adversely impacted, disrupted, or otherwise put at risk.</v>
      </c>
      <c r="H19" s="122" t="str">
        <v>P1 - Partial</v>
      </c>
      <c r="I19" s="123" t="str">
        <v>Identify and document key organisational values (e.g. objectives, services, assets, outcomes) that could be affected by climate change. Map these values against potential climate risks and opportunities to test how they may be impacted, and incorporate this “values at risk” framework into future risk assessments.</v>
      </c>
      <c r="J19" s="124" t="str">
        <v>Imminent</v>
      </c>
    </row>
    <row r="20" spans="3:10" ht="162.5" x14ac:dyDescent="0.25">
      <c r="C20" s="120" t="str">
        <v>1. Establish a foundation</v>
      </c>
      <c r="D20" s="120" t="str">
        <v>1.4.4</v>
      </c>
      <c r="E20" s="120" t="str">
        <v>Embedded</v>
      </c>
      <c r="F20" s="120" t="str">
        <v>Is resourcing for climate risk capability, education and knowledge embedded in the organisation’s planning and overseen by governance structures, with dedicated funding and programs across departments?</v>
      </c>
      <c r="G20" s="120" t="str">
        <v>Staff with strong knowledge of local conditions, assets, operations and risk management are well placed to understand and participate in climate risk assessments. Encouraging knowledge sharing, such as through shared outputs, lessons learned, or case studies ensures staff have an understanding of climate concepts. Where resourcing for climate risk capability, education and knowledge is overseen by governance structures, it indicates that the comptencies by governance bodies has been considered in line with (G1b) disclosure requirement. 
Relates to (G1b) disclosure requirement</v>
      </c>
      <c r="H20" s="122" t="str">
        <v>P1 - Partial</v>
      </c>
      <c r="I20" s="125" t="str">
        <v>Allocate initial resources for climate risk capability by identifying a responsible team or lead, and include climate risk training and awareness in workforce planning. Establish basic governance oversight (e.g. assign accountability to an existing committee) and begin setting aside dedicated budget or program funding to support staff education and knowledge sharing across departments.</v>
      </c>
      <c r="J20" s="124" t="str">
        <v>Medium term</v>
      </c>
    </row>
    <row r="21" spans="3:10" ht="50" x14ac:dyDescent="0.25">
      <c r="C21" s="120" t="str">
        <v>1. Establish a foundation</v>
      </c>
      <c r="D21" s="120" t="str">
        <v>1.4.6</v>
      </c>
      <c r="E21" s="120" t="str">
        <v>Embedded</v>
      </c>
      <c r="F21" s="120" t="str">
        <v xml:space="preserve">Is there a clear policy requiring new investments or activities/ projects to be assessed for climate risk? </v>
      </c>
      <c r="G21" s="120" t="str">
        <v>This relates to whether a formal policy or guideline mandates that all new investments or projects must be evaluated for potential climate risks.</v>
      </c>
      <c r="H21" s="122" t="str">
        <v>P1 - Partial</v>
      </c>
      <c r="I21" s="125" t="str">
        <v>Develop and implement a simple policy or guideline that requires all new investments, programs, or projects to undergo a basic climate risk screening. Communicate this requirement to relevant teams, provide relevant training or onboarding, and integrate it into existing project approval or business case processes.</v>
      </c>
      <c r="J21" s="124" t="str">
        <v>Short term</v>
      </c>
    </row>
    <row r="22" spans="3:10" ht="100" x14ac:dyDescent="0.25">
      <c r="C22" s="120" t="str">
        <v>1. Establish a foundation</v>
      </c>
      <c r="D22" s="120" t="str">
        <v>1.5.1</v>
      </c>
      <c r="E22" s="120" t="str">
        <v>Advanced</v>
      </c>
      <c r="F22" s="120" t="str">
        <v>Do findings of the climate change risk and opp assessment inform the strategic direction(s) and planning of the organisation?</v>
      </c>
      <c r="G22" s="120" t="str">
        <v>This could include setting specific goals, allocating resources, or prioritising projects based on climate risk assessment findings. Look for evidence that strategic directions based on climate risk assessments are integrated into operational practices, project planning, etc.
Relates to (G1d) disclosure requirement</v>
      </c>
      <c r="H22" s="122" t="str">
        <v>P1 - Partial</v>
      </c>
      <c r="I22" s="125" t="str">
        <v>Review findings from the climate risk and opportunity assessment and identify key implications for organisational priorities. Integrate these insights into strategic plans by aligning objectives, resource allocation, and project prioritisation with identified climate risks and opportunities, starting with updates to existing planning and decision-making processes.</v>
      </c>
      <c r="J22" s="124" t="str">
        <v>Long term</v>
      </c>
    </row>
    <row r="23" spans="3:10" ht="112.5" x14ac:dyDescent="0.25">
      <c r="C23" s="120" t="str">
        <v>1. Establish a foundation</v>
      </c>
      <c r="D23" s="120" t="str">
        <v>1.5.3</v>
      </c>
      <c r="E23" s="120" t="str">
        <v>Advanced</v>
      </c>
      <c r="F23" s="120" t="str">
        <v>Do policies and methodologies for evaluating financial performance, financial position and cashflows effectively consider the current and anticipated impact of climate-related risks and opportunities?</v>
      </c>
      <c r="G23" s="120" t="str">
        <v>Examples could include specific policies or procedures that account for actual and potential financial impacts due to climate risks, such as changes in asset valuation, investment decisions, or insurance costs. Look for references in financial documentation that show climate risk integration.
Relates to (S9), (S10), (S11) and (S12) disclosure requirement</v>
      </c>
      <c r="H23" s="122" t="str">
        <v>No</v>
      </c>
      <c r="I23" s="120" t="str">
        <v>Review financial risk management policies to identify integration points. Draft updated procedures and/or costing guidelines and incorporate climate risks in all financial assessments.
Identify current procedures and methods to evaluate financial performance, position and cashflows. Identify inputs and assumptions to those methods/calculations and determine if impacts from climate risks are being considered. If not, establish a method for determining indicative financial impact of priority risks and opps and how this can serve as an additional input to existing financial impact analysis.</v>
      </c>
      <c r="J23" s="124" t="str">
        <v>Short term</v>
      </c>
    </row>
    <row r="24" spans="3:10" ht="50" x14ac:dyDescent="0.25">
      <c r="C24" s="120" t="str">
        <v>1. Establish a foundation</v>
      </c>
      <c r="D24" s="120" t="str">
        <v>1.5.4</v>
      </c>
      <c r="E24" s="120" t="str">
        <v>Advanced</v>
      </c>
      <c r="F24" s="120" t="str">
        <v xml:space="preserve">Has the resilience of corporate strategies been determined against climate scenarios? </v>
      </c>
      <c r="G24" s="120" t="str">
        <v xml:space="preserve">Consider if the corporate strategy evaluates the organisation's ability to withstand and adapt to a range of potential future climate conditions. </v>
      </c>
      <c r="H24" s="122" t="str">
        <v>No</v>
      </c>
      <c r="I24" s="120" t="str">
        <v>Undertake a high-level assessment of how current corporate strategies perform under a small set of plausible climate scenarios (e.g. hotter, wetter, more extreme events). Identify any vulnerabilities or gaps, and begin incorporating scenario analysis into strategic planning processes to test and strengthen resilience over time.</v>
      </c>
      <c r="J24" s="124" t="str">
        <v>Medium term</v>
      </c>
    </row>
    <row r="25" spans="3:10" s="1" customFormat="1" ht="50" x14ac:dyDescent="0.25">
      <c r="C25" s="120" t="str">
        <v>2. Identify, analyse &amp; evaluate</v>
      </c>
      <c r="D25" s="120" t="str">
        <v>2.1.2</v>
      </c>
      <c r="E25" s="120" t="str">
        <v>Fundamental</v>
      </c>
      <c r="F25" s="120" t="str">
        <v>Does your organisation understand the key physical climate hazards likely to impact the organisation?</v>
      </c>
      <c r="G25" s="120" t="str">
        <v>Where is management for natural disasters documented and on the basis of what information?
Relates to (S1) and (S2) disclosure requirement</v>
      </c>
      <c r="H25" s="122" t="str">
        <v>P1 - Partial</v>
      </c>
      <c r="I25" s="120" t="str">
        <v>Identify and document the key hazards that could impact your organisation assets and services. Regularly review and update this information based on the latest data and research. Use these insights to inform your risk management and preparedness strategies.</v>
      </c>
      <c r="J25" s="124" t="str">
        <v>Imminent</v>
      </c>
    </row>
    <row r="26" spans="3:10" s="1" customFormat="1" ht="62.5" x14ac:dyDescent="0.25">
      <c r="C26" s="120" t="str">
        <v>2. Identify, analyse &amp; evaluate</v>
      </c>
      <c r="D26" s="120" t="str">
        <v>2.1.3</v>
      </c>
      <c r="E26" s="120" t="str">
        <v>Fundamental</v>
      </c>
      <c r="F26" s="121" t="str">
        <v>Are there any existing controls to manage natural hazards (e.g. emergency management procedures)?</v>
      </c>
      <c r="G26" s="120" t="str">
        <v>Evaluate if the organisation has established controls for handling natural hazards such as floods, fires, or severe storms. Look for documented emergency management procedures, business continuity plans, or disaster recovery strategies that mitigate these risks.</v>
      </c>
      <c r="H26" s="122" t="str">
        <v>P1 - Partial</v>
      </c>
      <c r="I26" s="120" t="str">
        <v>Review and document existing controls for managing hazards like floods, fires, and storms. Identify any gaps and plan updates to ensure comprehensive coverage.</v>
      </c>
      <c r="J26" s="124" t="str">
        <v>Imminent</v>
      </c>
    </row>
    <row r="27" spans="3:10" s="1" customFormat="1" ht="50" x14ac:dyDescent="0.25">
      <c r="C27" s="120" t="str">
        <v>2. Identify, analyse &amp; evaluate</v>
      </c>
      <c r="D27" s="120" t="str">
        <v>2.2.3</v>
      </c>
      <c r="E27" s="120" t="str">
        <v>Repeatable</v>
      </c>
      <c r="F27" s="121" t="str">
        <v xml:space="preserve">Have key data gaps relating to potential climate risks been identified? </v>
      </c>
      <c r="G27" s="120" t="str">
        <v>Is there any missing data or unknowns that could impact the organisation’s understanding of climate risks. This may involve reviewing current climate models or risk assessments for completeness.</v>
      </c>
      <c r="H27" s="122" t="str">
        <v>P1 - Partial</v>
      </c>
      <c r="I27" s="120" t="str">
        <v>Audit current data to identify and document gaps related to potential climate risks. Map out information needs and document any gaps. Develop a plan for data collection to address these gaps.</v>
      </c>
      <c r="J27" s="124" t="str">
        <v>Short term</v>
      </c>
    </row>
    <row r="28" spans="3:10" s="1" customFormat="1" ht="87.5" x14ac:dyDescent="0.25">
      <c r="C28" s="120" t="str">
        <v>2. Identify, analyse &amp; evaluate</v>
      </c>
      <c r="D28" s="120" t="str">
        <v>2.3.3</v>
      </c>
      <c r="E28" s="120" t="str">
        <v>Systematic</v>
      </c>
      <c r="F28" s="121" t="str">
        <v>Have climate risks to the organisation's ability to deliver on its objectives been considered?</v>
      </c>
      <c r="G28" s="121" t="str">
        <v>Is there a clear understanding of how your entities direct operations are exposed to climate-related physical and transition risks and opportunities? How is climate changing how your entity operates and your ability to acheive organisational objectives?
Relates to (S5) disclosure requirement</v>
      </c>
      <c r="H28" s="122" t="str">
        <v>P1 - Partial</v>
      </c>
      <c r="I28" s="120" t="str">
        <v>Evaluate how climate risks could impact the organisation's objectives. Review and map these objectives, update risk statements, and document the connections to ensure strategic planning considers these risks.</v>
      </c>
      <c r="J28" s="124" t="str">
        <v>Medium term</v>
      </c>
    </row>
    <row r="29" spans="3:10" s="1" customFormat="1" ht="137.5" x14ac:dyDescent="0.25">
      <c r="C29" s="120" t="str">
        <v>3. Develop &amp; implement an action plan</v>
      </c>
      <c r="D29" s="120" t="str">
        <v>3.1.1</v>
      </c>
      <c r="E29" s="120" t="str">
        <v>Fundamental</v>
      </c>
      <c r="F29" s="121" t="str">
        <v>Do measures that respond to climate-related risks and opportunities largely build on existing controls for specific types of impacts or events?</v>
      </c>
      <c r="G29" s="121" t="str">
        <v>This refers to an approach where new measures build from existing, rather than exploring entirely new forms or categories of adaptation. It may also focus on specific impacts or events, probably those which occurred previously, rather than exploring potential impacts and identifying new measures. Measures could include a broad commitment to reducing emissions, enhancing resilience, or setting sustainability targets in overarching goals, guiding principles, or strategic objectives.
Relates to (S7b) and (S7c) disclosure requirements</v>
      </c>
      <c r="H29" s="122" t="str">
        <v>P1 - Partial</v>
      </c>
      <c r="I29" s="120" t="str">
        <v>Review existing measures for managing climate-related risks and opportunities and document how they build on current controls and practices. Identify gaps where new or expanded measures may be needed, and begin updating approaches to address a broader range of future climate impacts beyond those previously experienced.</v>
      </c>
      <c r="J29" s="124" t="str">
        <v>Imminent</v>
      </c>
    </row>
    <row r="30" spans="3:10" s="1" customFormat="1" ht="100" x14ac:dyDescent="0.25">
      <c r="C30" s="120" t="str">
        <v>3. Develop &amp; implement an action plan</v>
      </c>
      <c r="D30" s="120" t="str">
        <v>3.2.1</v>
      </c>
      <c r="E30" s="120" t="str">
        <v>Repeatable</v>
      </c>
      <c r="F30" s="121" t="str">
        <v>Have actions been identified and implemented to treat priority climate risks (e.g. high and extreme risks) in consultation with relevant internal stakeholders?</v>
      </c>
      <c r="G30" s="121" t="str">
        <v>Whilst risks may have only been identified at a whole of organisational level or in pockets of the organisation you may already have a number of things in place to respond to them – what are they? Are the risk owners and anyone else who can help to treat them involved in the conversation and implementation about risk treatments?
Relates to (S7b) and (S7c) disclosure requirements.</v>
      </c>
      <c r="H30" s="122" t="str">
        <v>No</v>
      </c>
      <c r="I30" s="120" t="str">
        <v>Consult with internal stakeholders to identify actions to respond to high and extreme priority climate risks and opportunities. Develop and document actions within nominated existing policies and plans, e.g. asset management, or standard operating procedure.</v>
      </c>
      <c r="J30" s="124" t="str">
        <v>Short term</v>
      </c>
    </row>
    <row r="31" spans="3:10" s="1" customFormat="1" ht="37.5" x14ac:dyDescent="0.25">
      <c r="C31" s="120" t="str">
        <v>3. Develop &amp; implement an action plan</v>
      </c>
      <c r="D31" s="120" t="str">
        <v>3.2.2</v>
      </c>
      <c r="E31" s="120" t="str">
        <v>Repeatable</v>
      </c>
      <c r="F31" s="121" t="str">
        <v>Have actions been identified for implementation over short, medium and long-term timeframes?</v>
      </c>
      <c r="G31" s="121" t="str">
        <v>Short-term might focus on immediate adjustments, medium-term on substantial planning, and long-term on large-scale infrastructure or strategy changes.</v>
      </c>
      <c r="H31" s="122" t="str">
        <v>P1 - Partial</v>
      </c>
      <c r="I31" s="121" t="str">
        <v>Identify and document actions for short, medium, and long-term implementation. Define timeframes, map actions, and create a detailed schedule for execution.</v>
      </c>
      <c r="J31" s="124" t="str">
        <v>Medium term</v>
      </c>
    </row>
    <row r="32" spans="3:10" s="1" customFormat="1" ht="37.5" x14ac:dyDescent="0.25">
      <c r="C32" s="120" t="str">
        <v>3. Develop &amp; implement an action plan</v>
      </c>
      <c r="D32" s="120" t="str">
        <v>3.3.1</v>
      </c>
      <c r="E32" s="120" t="str">
        <v>Systematic</v>
      </c>
      <c r="F32" s="121" t="str">
        <v>Have roles and responsibilities for implementation of actions been clearly defined?</v>
      </c>
      <c r="G32" s="121" t="str">
        <v>Roles should specify who is responsible for overseeing, funding, and reporting on each action.</v>
      </c>
      <c r="H32" s="122" t="str">
        <v>P1 - Partial</v>
      </c>
      <c r="I32" s="121" t="str">
        <v>Clearly define and document roles and responsibilities for implementing actions to respond to risks and opportunities. Map out responsibilities, define specific roles, and ensure accountability.</v>
      </c>
      <c r="J32" s="124" t="str">
        <v>Short term</v>
      </c>
    </row>
    <row r="33" spans="3:10" s="1" customFormat="1" ht="87.5" x14ac:dyDescent="0.25">
      <c r="C33" s="120" t="str">
        <v>3. Develop &amp; implement an action plan</v>
      </c>
      <c r="D33" s="120" t="str">
        <v>3.4.1</v>
      </c>
      <c r="E33" s="120" t="str">
        <v>Embedded</v>
      </c>
      <c r="F33" s="121" t="str">
        <v>Have climate actions been identified and implemented for medium and low priority risks?</v>
      </c>
      <c r="G33" s="121" t="str">
        <v>It is a good idea to also consider lower priority risks if you have effective controls for your high and extreme risks, particularly if there is a chance that they may become high or extreme after passing a threshold of climate change or some other variable.
Relates to (S7b) and (S7c) disclosure requirements.</v>
      </c>
      <c r="H33" s="122" t="str">
        <v>P1 - Partial</v>
      </c>
      <c r="I33" s="121" t="str">
        <v>Review medium and low priority climate risks and develop appropriate actions to respond. Document these actions and plan for their implementation.</v>
      </c>
      <c r="J33" s="124" t="str">
        <v>Medium term</v>
      </c>
    </row>
    <row r="34" spans="3:10" s="1" customFormat="1" ht="37.5" x14ac:dyDescent="0.25">
      <c r="C34" s="120" t="str">
        <v>4. Monitor, evaluate, review and improve actions</v>
      </c>
      <c r="D34" s="120" t="str">
        <v>4.2.2</v>
      </c>
      <c r="E34" s="120" t="str">
        <v>Repeatable</v>
      </c>
      <c r="F34" s="121" t="str">
        <v>Is there a commitment to periodically review climate adaptation measures?</v>
      </c>
      <c r="G34" s="121" t="str">
        <v>Is there a formal schedule to regularly review climate adaptation measures to keep them relevant with evolving climate data, risks and opportunities?</v>
      </c>
      <c r="H34" s="122" t="str">
        <v>No</v>
      </c>
      <c r="I34" s="121" t="str">
        <v>Commit to and document a schedule for the periodic review of climate adaptation plans. Develop a review schedule, define the process, and ensure regular updates.</v>
      </c>
      <c r="J34" s="124" t="str">
        <v>Short term</v>
      </c>
    </row>
    <row r="35" spans="3:10" s="1" customFormat="1" x14ac:dyDescent="0.25">
      <c r="C35" s="120"/>
      <c r="D35" s="120"/>
      <c r="E35" s="120"/>
      <c r="F35" s="121"/>
      <c r="G35" s="121"/>
      <c r="H35" s="122"/>
      <c r="I35" s="121"/>
      <c r="J35" s="124"/>
    </row>
    <row r="36" spans="3:10" s="1" customFormat="1" x14ac:dyDescent="0.25">
      <c r="C36" s="120"/>
      <c r="D36" s="120"/>
      <c r="E36" s="120"/>
      <c r="F36" s="121"/>
      <c r="G36" s="121"/>
      <c r="H36" s="122"/>
      <c r="I36" s="121"/>
      <c r="J36" s="124"/>
    </row>
    <row r="37" spans="3:10" s="1" customFormat="1" x14ac:dyDescent="0.25">
      <c r="C37" s="120"/>
      <c r="D37" s="120"/>
      <c r="E37" s="120"/>
      <c r="F37" s="121"/>
      <c r="G37" s="121"/>
      <c r="H37" s="122"/>
      <c r="I37" s="121"/>
      <c r="J37" s="124"/>
    </row>
    <row r="38" spans="3:10" s="1" customFormat="1" x14ac:dyDescent="0.25">
      <c r="C38" s="120"/>
      <c r="D38" s="120"/>
      <c r="E38" s="120"/>
      <c r="F38" s="121"/>
      <c r="G38" s="121"/>
      <c r="H38" s="122"/>
      <c r="I38" s="121"/>
      <c r="J38" s="124"/>
    </row>
    <row r="39" spans="3:10" s="1" customFormat="1" x14ac:dyDescent="0.25">
      <c r="C39" s="120"/>
      <c r="D39" s="120"/>
      <c r="E39" s="120"/>
      <c r="F39" s="121"/>
      <c r="G39" s="121"/>
      <c r="H39" s="122"/>
      <c r="I39" s="121"/>
      <c r="J39" s="124"/>
    </row>
    <row r="40" spans="3:10" s="1" customFormat="1" x14ac:dyDescent="0.25">
      <c r="C40" s="120"/>
      <c r="D40" s="120"/>
      <c r="E40" s="120"/>
      <c r="F40" s="121"/>
      <c r="G40" s="121"/>
      <c r="H40" s="122"/>
      <c r="I40" s="121"/>
      <c r="J40" s="124"/>
    </row>
    <row r="41" spans="3:10" s="1" customFormat="1" x14ac:dyDescent="0.25">
      <c r="C41" s="120"/>
      <c r="D41" s="120"/>
      <c r="E41" s="120"/>
      <c r="F41" s="121"/>
      <c r="G41" s="121"/>
      <c r="H41" s="122"/>
      <c r="I41" s="121"/>
      <c r="J41" s="124"/>
    </row>
    <row r="42" spans="3:10" s="1" customFormat="1" x14ac:dyDescent="0.25">
      <c r="C42" s="120"/>
      <c r="D42" s="120"/>
      <c r="E42" s="120"/>
      <c r="F42" s="121"/>
      <c r="G42" s="121"/>
      <c r="H42" s="122"/>
      <c r="I42" s="121"/>
      <c r="J42" s="124"/>
    </row>
    <row r="43" spans="3:10" s="1" customFormat="1" x14ac:dyDescent="0.25">
      <c r="C43" s="120"/>
      <c r="D43" s="120"/>
      <c r="E43" s="120"/>
      <c r="F43" s="121"/>
      <c r="G43" s="121"/>
      <c r="H43" s="122"/>
      <c r="I43" s="121"/>
      <c r="J43" s="124"/>
    </row>
    <row r="44" spans="3:10" s="1" customFormat="1" x14ac:dyDescent="0.25">
      <c r="C44" s="120"/>
      <c r="D44" s="120"/>
      <c r="E44" s="120"/>
      <c r="F44" s="121"/>
      <c r="G44" s="121"/>
      <c r="H44" s="122"/>
      <c r="I44" s="121"/>
      <c r="J44" s="124"/>
    </row>
    <row r="45" spans="3:10" x14ac:dyDescent="0.25">
      <c r="C45" s="120"/>
      <c r="D45" s="120"/>
      <c r="E45" s="120"/>
      <c r="F45" s="121"/>
      <c r="G45" s="121"/>
      <c r="H45" s="122"/>
      <c r="I45" s="121"/>
    </row>
    <row r="46" spans="3:10" x14ac:dyDescent="0.25">
      <c r="C46" s="120"/>
      <c r="D46" s="120"/>
      <c r="E46" s="120"/>
      <c r="F46" s="121"/>
      <c r="G46" s="121"/>
      <c r="H46" s="122"/>
      <c r="I46" s="121"/>
    </row>
    <row r="47" spans="3:10" x14ac:dyDescent="0.25">
      <c r="C47" s="120"/>
      <c r="D47" s="120"/>
      <c r="E47" s="120"/>
      <c r="F47" s="121"/>
      <c r="G47" s="121"/>
      <c r="H47" s="122"/>
      <c r="I47" s="121"/>
    </row>
    <row r="48" spans="3:10" x14ac:dyDescent="0.25">
      <c r="C48" s="120"/>
      <c r="D48" s="120"/>
      <c r="E48" s="120"/>
      <c r="F48" s="121"/>
      <c r="G48" s="121"/>
      <c r="H48" s="122"/>
      <c r="I48" s="121"/>
    </row>
    <row r="49" spans="3:9" x14ac:dyDescent="0.25">
      <c r="C49" s="120"/>
      <c r="D49" s="120"/>
      <c r="E49" s="120"/>
      <c r="F49" s="121"/>
      <c r="G49" s="121"/>
      <c r="H49" s="122"/>
      <c r="I49" s="121"/>
    </row>
    <row r="50" spans="3:9" x14ac:dyDescent="0.25">
      <c r="C50" s="120"/>
      <c r="D50" s="120"/>
      <c r="E50" s="120"/>
      <c r="F50" s="121"/>
      <c r="G50" s="121"/>
      <c r="H50" s="122"/>
      <c r="I50" s="121"/>
    </row>
    <row r="51" spans="3:9" x14ac:dyDescent="0.25">
      <c r="C51" s="120"/>
      <c r="D51" s="120"/>
      <c r="E51" s="120"/>
      <c r="F51" s="121"/>
      <c r="G51" s="121"/>
      <c r="H51" s="122"/>
      <c r="I51" s="121"/>
    </row>
    <row r="52" spans="3:9" x14ac:dyDescent="0.25">
      <c r="C52" s="120"/>
      <c r="D52" s="120"/>
      <c r="E52" s="120"/>
      <c r="F52" s="121"/>
      <c r="G52" s="121"/>
      <c r="H52" s="122"/>
      <c r="I52" s="121"/>
    </row>
    <row r="53" spans="3:9" x14ac:dyDescent="0.25">
      <c r="C53" s="120"/>
      <c r="D53" s="120"/>
      <c r="E53" s="120"/>
      <c r="F53" s="121"/>
      <c r="G53" s="121"/>
      <c r="H53" s="122"/>
      <c r="I53" s="121"/>
    </row>
    <row r="54" spans="3:9" x14ac:dyDescent="0.25">
      <c r="C54" s="120"/>
      <c r="D54" s="120"/>
      <c r="E54" s="120"/>
      <c r="F54" s="121"/>
      <c r="G54" s="121"/>
      <c r="H54" s="122"/>
      <c r="I54" s="121"/>
    </row>
    <row r="55" spans="3:9" x14ac:dyDescent="0.25">
      <c r="C55" s="120"/>
      <c r="D55" s="120"/>
      <c r="E55" s="120"/>
      <c r="F55" s="121"/>
      <c r="G55" s="121"/>
      <c r="H55" s="122"/>
      <c r="I55" s="121"/>
    </row>
    <row r="56" spans="3:9" x14ac:dyDescent="0.25">
      <c r="C56" s="120"/>
      <c r="D56" s="120"/>
      <c r="E56" s="120"/>
      <c r="F56" s="121"/>
      <c r="G56" s="121"/>
      <c r="H56" s="122"/>
      <c r="I56" s="121"/>
    </row>
    <row r="57" spans="3:9" x14ac:dyDescent="0.25">
      <c r="C57" s="120"/>
      <c r="D57" s="120"/>
      <c r="E57" s="120"/>
      <c r="F57" s="121"/>
      <c r="G57" s="121"/>
      <c r="H57" s="122"/>
      <c r="I57" s="121"/>
    </row>
    <row r="58" spans="3:9" x14ac:dyDescent="0.25">
      <c r="C58" s="120"/>
      <c r="D58" s="120"/>
      <c r="E58" s="120"/>
      <c r="F58" s="121"/>
      <c r="G58" s="121"/>
      <c r="H58" s="122"/>
      <c r="I58" s="121"/>
    </row>
    <row r="59" spans="3:9" x14ac:dyDescent="0.25">
      <c r="C59" s="120"/>
      <c r="D59" s="120"/>
      <c r="E59" s="120"/>
      <c r="F59" s="121"/>
      <c r="G59" s="121"/>
      <c r="H59" s="122"/>
      <c r="I59" s="121"/>
    </row>
    <row r="60" spans="3:9" x14ac:dyDescent="0.25">
      <c r="C60" s="120"/>
      <c r="D60" s="120"/>
      <c r="E60" s="120"/>
      <c r="F60" s="121"/>
      <c r="G60" s="121"/>
      <c r="H60" s="122"/>
      <c r="I60" s="121"/>
    </row>
    <row r="61" spans="3:9" x14ac:dyDescent="0.25">
      <c r="C61" s="120"/>
      <c r="D61" s="120"/>
      <c r="E61" s="120"/>
      <c r="F61" s="121"/>
      <c r="G61" s="121"/>
      <c r="H61" s="122"/>
      <c r="I61" s="121"/>
    </row>
    <row r="62" spans="3:9" x14ac:dyDescent="0.25">
      <c r="C62" s="120"/>
      <c r="D62" s="120"/>
      <c r="E62" s="120"/>
      <c r="F62" s="121"/>
      <c r="G62" s="121"/>
      <c r="H62" s="122"/>
      <c r="I62" s="121"/>
    </row>
    <row r="63" spans="3:9" x14ac:dyDescent="0.25">
      <c r="C63" s="120"/>
      <c r="D63" s="120"/>
      <c r="E63" s="120"/>
      <c r="F63" s="121"/>
      <c r="G63" s="121"/>
      <c r="H63" s="122"/>
      <c r="I63" s="121"/>
    </row>
    <row r="64" spans="3:9" x14ac:dyDescent="0.25">
      <c r="C64" s="120"/>
      <c r="D64" s="120"/>
      <c r="E64" s="120"/>
      <c r="F64" s="121"/>
      <c r="G64" s="121"/>
      <c r="H64" s="122"/>
      <c r="I64" s="121"/>
    </row>
    <row r="65" spans="3:9" x14ac:dyDescent="0.25">
      <c r="C65" s="120"/>
      <c r="D65" s="120"/>
      <c r="E65" s="120"/>
      <c r="F65" s="121"/>
      <c r="G65" s="121"/>
      <c r="H65" s="122"/>
      <c r="I65" s="121"/>
    </row>
    <row r="66" spans="3:9" x14ac:dyDescent="0.25">
      <c r="C66" s="120"/>
      <c r="D66" s="120"/>
      <c r="E66" s="120"/>
      <c r="F66" s="121"/>
      <c r="G66" s="121"/>
      <c r="H66" s="122"/>
      <c r="I66" s="121"/>
    </row>
    <row r="67" spans="3:9" x14ac:dyDescent="0.25">
      <c r="C67" s="120"/>
      <c r="D67" s="120"/>
      <c r="E67" s="120"/>
      <c r="F67" s="121"/>
      <c r="G67" s="121"/>
      <c r="H67" s="122"/>
      <c r="I67" s="121"/>
    </row>
    <row r="68" spans="3:9" x14ac:dyDescent="0.25">
      <c r="C68" s="120"/>
      <c r="D68" s="120"/>
      <c r="E68" s="120"/>
      <c r="F68" s="121"/>
      <c r="G68" s="121"/>
      <c r="H68" s="122"/>
      <c r="I68" s="121"/>
    </row>
    <row r="69" spans="3:9" x14ac:dyDescent="0.25">
      <c r="C69" s="120"/>
      <c r="D69" s="120"/>
      <c r="E69" s="120"/>
      <c r="F69" s="121"/>
      <c r="G69" s="121"/>
      <c r="H69" s="122"/>
      <c r="I69" s="121"/>
    </row>
    <row r="70" spans="3:9" x14ac:dyDescent="0.25">
      <c r="C70" s="120"/>
      <c r="D70" s="120"/>
      <c r="E70" s="120"/>
      <c r="F70" s="121"/>
      <c r="G70" s="121"/>
      <c r="H70" s="122"/>
      <c r="I70" s="121"/>
    </row>
    <row r="71" spans="3:9" x14ac:dyDescent="0.25">
      <c r="C71" s="120"/>
      <c r="D71" s="120"/>
      <c r="E71" s="120"/>
      <c r="F71" s="121"/>
      <c r="G71" s="121"/>
      <c r="H71" s="122"/>
      <c r="I71" s="121"/>
    </row>
    <row r="72" spans="3:9" x14ac:dyDescent="0.25">
      <c r="C72" s="120"/>
      <c r="D72" s="120"/>
      <c r="E72" s="120"/>
      <c r="F72" s="121"/>
      <c r="G72" s="121"/>
      <c r="H72" s="122"/>
      <c r="I72" s="121"/>
    </row>
    <row r="73" spans="3:9" x14ac:dyDescent="0.25">
      <c r="C73" s="120"/>
      <c r="D73" s="120"/>
      <c r="E73" s="120"/>
      <c r="F73" s="121"/>
      <c r="G73" s="121"/>
      <c r="H73" s="122"/>
      <c r="I73" s="121"/>
    </row>
    <row r="74" spans="3:9" x14ac:dyDescent="0.25">
      <c r="C74" s="120"/>
      <c r="D74" s="120"/>
      <c r="E74" s="120"/>
      <c r="F74" s="121"/>
      <c r="G74" s="121"/>
      <c r="H74" s="122"/>
      <c r="I74" s="121"/>
    </row>
    <row r="75" spans="3:9" x14ac:dyDescent="0.25">
      <c r="C75" s="120"/>
      <c r="D75" s="120"/>
      <c r="E75" s="120"/>
      <c r="F75" s="121"/>
      <c r="G75" s="121"/>
      <c r="H75" s="122"/>
      <c r="I75" s="121"/>
    </row>
    <row r="76" spans="3:9" x14ac:dyDescent="0.25">
      <c r="C76" s="120"/>
      <c r="D76" s="120"/>
      <c r="E76" s="120"/>
      <c r="F76" s="121"/>
      <c r="G76" s="121"/>
      <c r="H76" s="122"/>
      <c r="I76" s="121"/>
    </row>
    <row r="77" spans="3:9" x14ac:dyDescent="0.25">
      <c r="C77" s="120"/>
      <c r="D77" s="120"/>
      <c r="E77" s="120"/>
      <c r="F77" s="121"/>
      <c r="G77" s="121"/>
      <c r="H77" s="122"/>
      <c r="I77" s="121"/>
    </row>
    <row r="78" spans="3:9" x14ac:dyDescent="0.25">
      <c r="C78" s="120"/>
      <c r="D78" s="120"/>
      <c r="E78" s="120"/>
      <c r="F78" s="121"/>
      <c r="G78" s="121"/>
      <c r="H78" s="122"/>
      <c r="I78" s="121"/>
    </row>
    <row r="79" spans="3:9" x14ac:dyDescent="0.25">
      <c r="C79" s="120"/>
      <c r="D79" s="120"/>
      <c r="E79" s="120"/>
      <c r="F79" s="121"/>
      <c r="G79" s="121"/>
      <c r="H79" s="122"/>
      <c r="I79" s="121"/>
    </row>
    <row r="80" spans="3:9" x14ac:dyDescent="0.25">
      <c r="C80" s="120"/>
      <c r="D80" s="120"/>
      <c r="E80" s="120"/>
      <c r="F80" s="121"/>
      <c r="G80" s="121"/>
      <c r="H80" s="122"/>
      <c r="I80" s="121"/>
    </row>
    <row r="81" spans="3:9" x14ac:dyDescent="0.25">
      <c r="C81" s="120"/>
      <c r="D81" s="120"/>
      <c r="E81" s="120"/>
      <c r="F81" s="121"/>
      <c r="G81" s="121"/>
      <c r="H81" s="122"/>
      <c r="I81" s="121"/>
    </row>
    <row r="82" spans="3:9" x14ac:dyDescent="0.25">
      <c r="C82" s="120"/>
      <c r="D82" s="120"/>
      <c r="E82" s="120"/>
      <c r="F82" s="121"/>
      <c r="G82" s="121"/>
      <c r="H82" s="122"/>
      <c r="I82" s="121"/>
    </row>
    <row r="83" spans="3:9" x14ac:dyDescent="0.25">
      <c r="C83" s="120"/>
      <c r="D83" s="120"/>
      <c r="E83" s="120"/>
      <c r="F83" s="121"/>
      <c r="G83" s="121"/>
      <c r="H83" s="122"/>
      <c r="I83" s="121"/>
    </row>
    <row r="84" spans="3:9" x14ac:dyDescent="0.25">
      <c r="C84" s="120"/>
      <c r="D84" s="120"/>
      <c r="E84" s="120"/>
      <c r="F84" s="121"/>
      <c r="G84" s="121"/>
      <c r="H84" s="122"/>
      <c r="I84" s="121"/>
    </row>
    <row r="85" spans="3:9" x14ac:dyDescent="0.25">
      <c r="C85" s="120"/>
      <c r="D85" s="120"/>
      <c r="E85" s="120"/>
      <c r="F85" s="121"/>
      <c r="G85" s="121"/>
      <c r="H85" s="122"/>
      <c r="I85" s="121"/>
    </row>
    <row r="86" spans="3:9" x14ac:dyDescent="0.25">
      <c r="C86" s="120"/>
      <c r="D86" s="120"/>
      <c r="E86" s="120"/>
      <c r="F86" s="121"/>
      <c r="G86" s="121"/>
      <c r="H86" s="122"/>
      <c r="I86" s="121"/>
    </row>
    <row r="87" spans="3:9" x14ac:dyDescent="0.25">
      <c r="C87" s="120"/>
      <c r="D87" s="120"/>
      <c r="E87" s="120"/>
      <c r="F87" s="121"/>
      <c r="G87" s="121"/>
      <c r="H87" s="122"/>
      <c r="I87" s="121"/>
    </row>
    <row r="88" spans="3:9" x14ac:dyDescent="0.25">
      <c r="C88" s="120"/>
      <c r="D88" s="120"/>
      <c r="E88" s="120"/>
      <c r="F88" s="121"/>
      <c r="G88" s="121"/>
      <c r="H88" s="122"/>
      <c r="I88" s="121"/>
    </row>
    <row r="89" spans="3:9" x14ac:dyDescent="0.25">
      <c r="C89" s="120"/>
      <c r="D89" s="120"/>
      <c r="E89" s="120"/>
      <c r="F89" s="121"/>
      <c r="G89" s="121"/>
      <c r="H89" s="122"/>
      <c r="I89" s="121"/>
    </row>
    <row r="90" spans="3:9" x14ac:dyDescent="0.25">
      <c r="C90" s="120"/>
      <c r="D90" s="120"/>
      <c r="E90" s="120"/>
      <c r="F90" s="121"/>
      <c r="G90" s="121"/>
      <c r="H90" s="122"/>
      <c r="I90" s="121"/>
    </row>
    <row r="91" spans="3:9" x14ac:dyDescent="0.25">
      <c r="C91" s="120"/>
      <c r="D91" s="120"/>
      <c r="E91" s="120"/>
      <c r="F91" s="121"/>
      <c r="G91" s="121"/>
      <c r="H91" s="122"/>
      <c r="I91" s="121"/>
    </row>
    <row r="92" spans="3:9" x14ac:dyDescent="0.25">
      <c r="C92" s="120"/>
      <c r="D92" s="120"/>
      <c r="E92" s="120"/>
      <c r="F92" s="121"/>
      <c r="G92" s="121"/>
      <c r="H92" s="122"/>
      <c r="I92" s="121"/>
    </row>
    <row r="93" spans="3:9" x14ac:dyDescent="0.25">
      <c r="C93" s="120"/>
      <c r="D93" s="120"/>
      <c r="E93" s="120"/>
      <c r="F93" s="121"/>
      <c r="G93" s="121"/>
      <c r="H93" s="122"/>
      <c r="I93" s="121"/>
    </row>
    <row r="94" spans="3:9" x14ac:dyDescent="0.25">
      <c r="C94" s="120"/>
      <c r="D94" s="120"/>
      <c r="E94" s="120"/>
      <c r="F94" s="121"/>
      <c r="G94" s="121"/>
      <c r="H94" s="122"/>
      <c r="I94" s="121"/>
    </row>
    <row r="95" spans="3:9" x14ac:dyDescent="0.25">
      <c r="C95" s="120"/>
      <c r="D95" s="120"/>
      <c r="E95" s="120"/>
      <c r="F95" s="121"/>
      <c r="G95" s="121"/>
      <c r="H95" s="122"/>
      <c r="I95" s="121"/>
    </row>
    <row r="96" spans="3:9" x14ac:dyDescent="0.25">
      <c r="C96" s="120"/>
      <c r="D96" s="120"/>
      <c r="E96" s="120"/>
      <c r="F96" s="121"/>
      <c r="G96" s="121"/>
      <c r="H96" s="122"/>
      <c r="I96" s="121"/>
    </row>
    <row r="97" spans="3:9" x14ac:dyDescent="0.25">
      <c r="C97" s="120"/>
      <c r="D97" s="120"/>
      <c r="E97" s="120"/>
      <c r="F97" s="121"/>
      <c r="G97" s="121"/>
      <c r="H97" s="122"/>
      <c r="I97" s="121"/>
    </row>
    <row r="98" spans="3:9" x14ac:dyDescent="0.25">
      <c r="C98" s="120"/>
      <c r="D98" s="120"/>
      <c r="E98" s="120"/>
      <c r="F98" s="121"/>
      <c r="G98" s="121"/>
      <c r="H98" s="122"/>
      <c r="I98" s="121"/>
    </row>
    <row r="99" spans="3:9" x14ac:dyDescent="0.25">
      <c r="C99" s="120"/>
      <c r="D99" s="120"/>
      <c r="E99" s="120"/>
      <c r="F99" s="121"/>
      <c r="G99" s="121"/>
      <c r="H99" s="122"/>
      <c r="I99" s="121"/>
    </row>
    <row r="100" spans="3:9" hidden="1" x14ac:dyDescent="0.25">
      <c r="C100" s="120"/>
      <c r="D100" s="120"/>
      <c r="E100" s="120"/>
      <c r="F100" s="121"/>
      <c r="G100" s="121"/>
      <c r="H100" s="122"/>
      <c r="I100" s="121"/>
    </row>
    <row r="101" spans="3:9" hidden="1" x14ac:dyDescent="0.25">
      <c r="C101" s="120"/>
      <c r="D101" s="120"/>
      <c r="E101" s="120"/>
      <c r="F101" s="121"/>
      <c r="G101" s="121"/>
      <c r="H101" s="122"/>
      <c r="I101" s="121"/>
    </row>
    <row r="102" spans="3:9" hidden="1" x14ac:dyDescent="0.25">
      <c r="C102" s="120"/>
      <c r="D102" s="120"/>
      <c r="E102" s="120"/>
      <c r="F102" s="121"/>
      <c r="G102" s="121"/>
      <c r="H102" s="122"/>
      <c r="I102" s="121"/>
    </row>
    <row r="103" spans="3:9" hidden="1" x14ac:dyDescent="0.25">
      <c r="C103" s="120"/>
      <c r="D103" s="120"/>
      <c r="E103" s="120"/>
      <c r="F103" s="121"/>
      <c r="G103" s="121"/>
      <c r="H103" s="122"/>
      <c r="I103" s="121"/>
    </row>
    <row r="104" spans="3:9" hidden="1" x14ac:dyDescent="0.25">
      <c r="C104" s="120"/>
      <c r="D104" s="120"/>
      <c r="E104" s="120"/>
      <c r="F104" s="121"/>
      <c r="G104" s="121"/>
      <c r="H104" s="122"/>
      <c r="I104" s="121"/>
    </row>
    <row r="105" spans="3:9" hidden="1" x14ac:dyDescent="0.25">
      <c r="C105" s="120"/>
      <c r="D105" s="120"/>
      <c r="E105" s="120"/>
      <c r="F105" s="121"/>
      <c r="G105" s="121"/>
      <c r="H105" s="122"/>
      <c r="I105" s="121"/>
    </row>
    <row r="106" spans="3:9" hidden="1" x14ac:dyDescent="0.25">
      <c r="C106" s="120"/>
      <c r="D106" s="120"/>
      <c r="E106" s="120"/>
      <c r="F106" s="121"/>
      <c r="G106" s="121"/>
      <c r="H106" s="122"/>
      <c r="I106" s="121"/>
    </row>
    <row r="107" spans="3:9" hidden="1" x14ac:dyDescent="0.25">
      <c r="C107" s="120"/>
      <c r="D107" s="120"/>
      <c r="E107" s="120"/>
      <c r="F107" s="121"/>
      <c r="G107" s="121"/>
      <c r="H107" s="122"/>
      <c r="I107" s="121"/>
    </row>
    <row r="108" spans="3:9" hidden="1" x14ac:dyDescent="0.25">
      <c r="C108" s="120"/>
      <c r="D108" s="120"/>
      <c r="E108" s="120"/>
      <c r="F108" s="121"/>
      <c r="G108" s="121"/>
      <c r="H108" s="122"/>
      <c r="I108" s="121"/>
    </row>
    <row r="109" spans="3:9" hidden="1" x14ac:dyDescent="0.25">
      <c r="C109" s="120"/>
      <c r="D109" s="120"/>
      <c r="E109" s="120"/>
      <c r="F109" s="121"/>
      <c r="G109" s="121"/>
      <c r="H109" s="122"/>
      <c r="I109" s="121"/>
    </row>
    <row r="110" spans="3:9" hidden="1" x14ac:dyDescent="0.25">
      <c r="C110" s="120"/>
      <c r="D110" s="120"/>
      <c r="E110" s="120"/>
      <c r="F110" s="121"/>
      <c r="G110" s="121"/>
      <c r="H110" s="122"/>
      <c r="I110" s="121"/>
    </row>
    <row r="111" spans="3:9" hidden="1" x14ac:dyDescent="0.25">
      <c r="C111" s="120"/>
      <c r="D111" s="120"/>
      <c r="E111" s="120"/>
      <c r="F111" s="121"/>
      <c r="G111" s="121"/>
      <c r="H111" s="122"/>
      <c r="I111" s="121"/>
    </row>
    <row r="112" spans="3:9" hidden="1" x14ac:dyDescent="0.25">
      <c r="C112" s="120"/>
      <c r="D112" s="120"/>
      <c r="E112" s="120"/>
      <c r="F112" s="121"/>
      <c r="G112" s="121"/>
      <c r="H112" s="122"/>
      <c r="I112" s="121"/>
    </row>
    <row r="113" spans="3:9" hidden="1" x14ac:dyDescent="0.25">
      <c r="C113" s="120"/>
      <c r="D113" s="120"/>
      <c r="E113" s="120"/>
      <c r="F113" s="121"/>
      <c r="G113" s="121"/>
      <c r="H113" s="122"/>
      <c r="I113" s="121"/>
    </row>
    <row r="114" spans="3:9" hidden="1" x14ac:dyDescent="0.25">
      <c r="C114" s="120"/>
      <c r="D114" s="120"/>
      <c r="E114" s="120"/>
      <c r="F114" s="121"/>
      <c r="G114" s="121"/>
      <c r="H114" s="122"/>
      <c r="I114" s="121"/>
    </row>
    <row r="115" spans="3:9" hidden="1" x14ac:dyDescent="0.25">
      <c r="C115" s="120"/>
      <c r="D115" s="120"/>
      <c r="E115" s="120"/>
      <c r="F115" s="121"/>
      <c r="G115" s="121"/>
      <c r="H115" s="122"/>
      <c r="I115" s="121"/>
    </row>
    <row r="116" spans="3:9" hidden="1" x14ac:dyDescent="0.25">
      <c r="C116" s="120"/>
      <c r="D116" s="120"/>
      <c r="E116" s="120"/>
      <c r="F116" s="121"/>
      <c r="G116" s="121"/>
      <c r="H116" s="122"/>
      <c r="I116" s="121"/>
    </row>
    <row r="117" spans="3:9" hidden="1" x14ac:dyDescent="0.25">
      <c r="C117" s="120"/>
      <c r="D117" s="120"/>
      <c r="E117" s="120"/>
      <c r="F117" s="121"/>
      <c r="G117" s="121"/>
      <c r="H117" s="122"/>
      <c r="I117" s="121"/>
    </row>
    <row r="118" spans="3:9" hidden="1" x14ac:dyDescent="0.25">
      <c r="C118" s="120"/>
      <c r="D118" s="120"/>
      <c r="E118" s="120"/>
      <c r="F118" s="121"/>
      <c r="G118" s="121"/>
      <c r="H118" s="122"/>
      <c r="I118" s="121"/>
    </row>
    <row r="119" spans="3:9" hidden="1" x14ac:dyDescent="0.25">
      <c r="C119" s="120"/>
      <c r="D119" s="120"/>
      <c r="E119" s="120"/>
      <c r="F119" s="121"/>
      <c r="G119" s="121"/>
      <c r="H119" s="122"/>
      <c r="I119" s="121"/>
    </row>
    <row r="120" spans="3:9" hidden="1" x14ac:dyDescent="0.25">
      <c r="C120" s="120"/>
      <c r="D120" s="120"/>
      <c r="E120" s="120"/>
      <c r="F120" s="121"/>
      <c r="G120" s="121"/>
      <c r="H120" s="122"/>
      <c r="I120" s="121"/>
    </row>
    <row r="121" spans="3:9" hidden="1" x14ac:dyDescent="0.25">
      <c r="C121" s="120"/>
      <c r="D121" s="120"/>
      <c r="E121" s="120"/>
      <c r="F121" s="121"/>
      <c r="G121" s="121"/>
      <c r="H121" s="122"/>
      <c r="I121" s="121"/>
    </row>
    <row r="122" spans="3:9" hidden="1" x14ac:dyDescent="0.25">
      <c r="C122" s="120"/>
      <c r="D122" s="120"/>
      <c r="E122" s="120"/>
      <c r="F122" s="121"/>
      <c r="G122" s="121"/>
      <c r="H122" s="122"/>
      <c r="I122" s="121"/>
    </row>
    <row r="123" spans="3:9" hidden="1" x14ac:dyDescent="0.25">
      <c r="C123" s="120"/>
      <c r="D123" s="120"/>
      <c r="E123" s="120"/>
      <c r="F123" s="121"/>
      <c r="G123" s="121"/>
      <c r="H123" s="122"/>
      <c r="I123" s="121"/>
    </row>
    <row r="124" spans="3:9" hidden="1" x14ac:dyDescent="0.25">
      <c r="C124" s="120"/>
      <c r="D124" s="120"/>
      <c r="E124" s="120"/>
      <c r="F124" s="121"/>
      <c r="G124" s="121"/>
      <c r="H124" s="122"/>
      <c r="I124" s="121"/>
    </row>
    <row r="125" spans="3:9" hidden="1" x14ac:dyDescent="0.25">
      <c r="C125" s="120"/>
      <c r="D125" s="120"/>
      <c r="E125" s="120"/>
      <c r="F125" s="121"/>
      <c r="G125" s="121"/>
      <c r="H125" s="122"/>
      <c r="I125" s="121"/>
    </row>
    <row r="126" spans="3:9" hidden="1" x14ac:dyDescent="0.25">
      <c r="C126" s="120"/>
      <c r="D126" s="120"/>
      <c r="E126" s="120"/>
      <c r="F126" s="121"/>
      <c r="G126" s="121"/>
      <c r="H126" s="122"/>
      <c r="I126" s="121"/>
    </row>
    <row r="127" spans="3:9" hidden="1" x14ac:dyDescent="0.25">
      <c r="C127" s="120"/>
      <c r="D127" s="120"/>
      <c r="E127" s="120"/>
      <c r="F127" s="121"/>
      <c r="G127" s="121"/>
      <c r="H127" s="122"/>
      <c r="I127" s="121"/>
    </row>
    <row r="128" spans="3:9" hidden="1" x14ac:dyDescent="0.25">
      <c r="C128" s="120"/>
      <c r="D128" s="120"/>
      <c r="E128" s="120"/>
      <c r="F128" s="121"/>
      <c r="G128" s="121"/>
      <c r="H128" s="122"/>
      <c r="I128" s="121"/>
    </row>
    <row r="129" spans="3:9" hidden="1" x14ac:dyDescent="0.25">
      <c r="C129" s="120"/>
      <c r="D129" s="120"/>
      <c r="E129" s="120"/>
      <c r="F129" s="121"/>
      <c r="G129" s="121"/>
      <c r="H129" s="122"/>
      <c r="I129" s="121"/>
    </row>
    <row r="130" spans="3:9" hidden="1" x14ac:dyDescent="0.25">
      <c r="C130" s="120"/>
      <c r="D130" s="120"/>
      <c r="E130" s="120"/>
      <c r="F130" s="121"/>
      <c r="G130" s="121"/>
      <c r="H130" s="122"/>
      <c r="I130" s="121"/>
    </row>
    <row r="131" spans="3:9" hidden="1" x14ac:dyDescent="0.25">
      <c r="C131" s="120"/>
      <c r="D131" s="120"/>
      <c r="E131" s="120"/>
      <c r="F131" s="121"/>
      <c r="G131" s="121"/>
      <c r="H131" s="122"/>
      <c r="I131" s="121"/>
    </row>
    <row r="132" spans="3:9" hidden="1" x14ac:dyDescent="0.25">
      <c r="C132" s="120"/>
      <c r="D132" s="120"/>
      <c r="E132" s="120"/>
      <c r="F132" s="121"/>
      <c r="G132" s="121"/>
      <c r="H132" s="122"/>
      <c r="I132" s="121"/>
    </row>
    <row r="133" spans="3:9" hidden="1" x14ac:dyDescent="0.25">
      <c r="C133" s="120"/>
      <c r="D133" s="120"/>
      <c r="E133" s="120"/>
      <c r="F133" s="121"/>
      <c r="G133" s="121"/>
      <c r="H133" s="122"/>
      <c r="I133" s="121"/>
    </row>
    <row r="134" spans="3:9" hidden="1" x14ac:dyDescent="0.25">
      <c r="C134" s="120"/>
      <c r="D134" s="120"/>
      <c r="E134" s="120"/>
      <c r="F134" s="121"/>
      <c r="G134" s="121"/>
      <c r="H134" s="122"/>
      <c r="I134" s="121"/>
    </row>
    <row r="135" spans="3:9" hidden="1" x14ac:dyDescent="0.25">
      <c r="C135" s="120"/>
      <c r="D135" s="120"/>
      <c r="E135" s="120"/>
      <c r="F135" s="121"/>
      <c r="G135" s="121"/>
      <c r="H135" s="122"/>
      <c r="I135" s="121"/>
    </row>
    <row r="136" spans="3:9" hidden="1" x14ac:dyDescent="0.25">
      <c r="C136" s="120"/>
      <c r="D136" s="120"/>
      <c r="E136" s="120"/>
      <c r="F136" s="121"/>
      <c r="G136" s="121"/>
      <c r="H136" s="122"/>
      <c r="I136" s="121"/>
    </row>
    <row r="137" spans="3:9" hidden="1" x14ac:dyDescent="0.25">
      <c r="C137" s="120"/>
      <c r="D137" s="120"/>
      <c r="E137" s="120"/>
      <c r="F137" s="121"/>
      <c r="G137" s="121"/>
      <c r="H137" s="122"/>
      <c r="I137" s="121"/>
    </row>
    <row r="138" spans="3:9" hidden="1" x14ac:dyDescent="0.25">
      <c r="C138" s="120"/>
      <c r="D138" s="120"/>
      <c r="E138" s="120"/>
      <c r="F138" s="121"/>
      <c r="G138" s="121"/>
      <c r="H138" s="122"/>
      <c r="I138" s="121"/>
    </row>
    <row r="139" spans="3:9" hidden="1" x14ac:dyDescent="0.25">
      <c r="C139" s="120"/>
      <c r="D139" s="120"/>
      <c r="E139" s="120"/>
      <c r="F139" s="121"/>
      <c r="G139" s="121"/>
      <c r="H139" s="122"/>
      <c r="I139" s="121"/>
    </row>
    <row r="140" spans="3:9" hidden="1" x14ac:dyDescent="0.25">
      <c r="C140" s="120"/>
      <c r="D140" s="120"/>
      <c r="E140" s="120"/>
      <c r="F140" s="121"/>
      <c r="G140" s="121"/>
      <c r="H140" s="122"/>
      <c r="I140" s="121"/>
    </row>
    <row r="141" spans="3:9" hidden="1" x14ac:dyDescent="0.25">
      <c r="C141" s="120"/>
      <c r="D141" s="120"/>
      <c r="E141" s="120"/>
      <c r="F141" s="121"/>
      <c r="G141" s="121"/>
      <c r="H141" s="122"/>
      <c r="I141" s="121"/>
    </row>
    <row r="142" spans="3:9" hidden="1" x14ac:dyDescent="0.25">
      <c r="C142" s="120"/>
      <c r="D142" s="120"/>
      <c r="E142" s="120"/>
      <c r="F142" s="121"/>
      <c r="G142" s="121"/>
      <c r="H142" s="122"/>
      <c r="I142" s="121"/>
    </row>
    <row r="143" spans="3:9" hidden="1" x14ac:dyDescent="0.25">
      <c r="C143" s="120"/>
      <c r="D143" s="120"/>
      <c r="E143" s="120"/>
      <c r="F143" s="121"/>
      <c r="G143" s="121"/>
      <c r="H143" s="122"/>
      <c r="I143" s="121"/>
    </row>
    <row r="144" spans="3:9" hidden="1" x14ac:dyDescent="0.25">
      <c r="C144" s="120"/>
      <c r="D144" s="120"/>
      <c r="E144" s="120"/>
      <c r="F144" s="121"/>
      <c r="G144" s="121"/>
      <c r="H144" s="122"/>
      <c r="I144" s="121"/>
    </row>
    <row r="145" spans="3:9" hidden="1" x14ac:dyDescent="0.25">
      <c r="C145" s="120"/>
      <c r="D145" s="120"/>
      <c r="E145" s="120"/>
      <c r="F145" s="121"/>
      <c r="G145" s="121"/>
      <c r="H145" s="122"/>
      <c r="I145" s="121"/>
    </row>
    <row r="146" spans="3:9" hidden="1" x14ac:dyDescent="0.25">
      <c r="C146" s="120"/>
      <c r="D146" s="120"/>
      <c r="E146" s="120"/>
      <c r="F146" s="121"/>
      <c r="G146" s="121"/>
      <c r="H146" s="122"/>
      <c r="I146" s="121"/>
    </row>
    <row r="147" spans="3:9" hidden="1" x14ac:dyDescent="0.25">
      <c r="C147" s="120"/>
      <c r="D147" s="120"/>
      <c r="E147" s="120"/>
      <c r="F147" s="121"/>
      <c r="G147" s="121"/>
      <c r="H147" s="122"/>
      <c r="I147" s="121"/>
    </row>
    <row r="148" spans="3:9" hidden="1" x14ac:dyDescent="0.25">
      <c r="C148" s="120"/>
      <c r="D148" s="120"/>
      <c r="E148" s="120"/>
      <c r="F148" s="121"/>
      <c r="G148" s="121"/>
      <c r="H148" s="122"/>
      <c r="I148" s="121"/>
    </row>
    <row r="149" spans="3:9" hidden="1" x14ac:dyDescent="0.25">
      <c r="C149" s="120"/>
      <c r="D149" s="120"/>
      <c r="E149" s="120"/>
      <c r="F149" s="121"/>
      <c r="G149" s="121"/>
      <c r="H149" s="122"/>
      <c r="I149" s="121"/>
    </row>
    <row r="150" spans="3:9" hidden="1" x14ac:dyDescent="0.25">
      <c r="C150" s="120"/>
      <c r="D150" s="120"/>
      <c r="E150" s="120"/>
      <c r="F150" s="121"/>
      <c r="G150" s="121"/>
      <c r="H150" s="122"/>
      <c r="I150" s="121"/>
    </row>
    <row r="151" spans="3:9" hidden="1" x14ac:dyDescent="0.25">
      <c r="C151" s="120"/>
      <c r="D151" s="120"/>
      <c r="E151" s="120"/>
      <c r="F151" s="121"/>
      <c r="G151" s="121"/>
      <c r="H151" s="122"/>
      <c r="I151" s="121"/>
    </row>
    <row r="152" spans="3:9" hidden="1" x14ac:dyDescent="0.25">
      <c r="C152" s="120"/>
      <c r="D152" s="120"/>
      <c r="E152" s="120"/>
      <c r="F152" s="121"/>
      <c r="G152" s="121"/>
      <c r="H152" s="122"/>
      <c r="I152" s="121"/>
    </row>
    <row r="153" spans="3:9" hidden="1" x14ac:dyDescent="0.25">
      <c r="C153" s="120"/>
      <c r="D153" s="120"/>
      <c r="E153" s="120"/>
      <c r="F153" s="121"/>
      <c r="G153" s="121"/>
      <c r="H153" s="122"/>
      <c r="I153" s="121"/>
    </row>
    <row r="154" spans="3:9" hidden="1" x14ac:dyDescent="0.25">
      <c r="C154" s="120"/>
      <c r="D154" s="120"/>
      <c r="E154" s="120"/>
      <c r="F154" s="121"/>
      <c r="G154" s="121"/>
      <c r="H154" s="122"/>
      <c r="I154" s="121"/>
    </row>
    <row r="155" spans="3:9" hidden="1" x14ac:dyDescent="0.25">
      <c r="C155" s="120"/>
      <c r="D155" s="120"/>
      <c r="E155" s="120"/>
      <c r="F155" s="121"/>
      <c r="G155" s="121"/>
      <c r="H155" s="122"/>
      <c r="I155" s="121"/>
    </row>
    <row r="156" spans="3:9" hidden="1" x14ac:dyDescent="0.25">
      <c r="C156" s="120"/>
      <c r="D156" s="120"/>
      <c r="E156" s="120"/>
      <c r="F156" s="121"/>
      <c r="G156" s="121"/>
      <c r="H156" s="122"/>
      <c r="I156" s="121"/>
    </row>
    <row r="157" spans="3:9" hidden="1" x14ac:dyDescent="0.25">
      <c r="C157" s="120"/>
      <c r="D157" s="120"/>
      <c r="E157" s="120"/>
      <c r="F157" s="121"/>
      <c r="G157" s="121"/>
      <c r="H157" s="122"/>
      <c r="I157" s="121"/>
    </row>
    <row r="158" spans="3:9" hidden="1" x14ac:dyDescent="0.25">
      <c r="C158" s="120"/>
      <c r="D158" s="120"/>
      <c r="E158" s="120"/>
      <c r="F158" s="121"/>
      <c r="G158" s="121"/>
      <c r="H158" s="122"/>
      <c r="I158" s="121"/>
    </row>
    <row r="159" spans="3:9" hidden="1" x14ac:dyDescent="0.25">
      <c r="C159" s="120"/>
      <c r="D159" s="120"/>
      <c r="E159" s="120"/>
      <c r="F159" s="121"/>
      <c r="G159" s="121"/>
      <c r="H159" s="122"/>
      <c r="I159" s="121"/>
    </row>
    <row r="160" spans="3:9" hidden="1" x14ac:dyDescent="0.25">
      <c r="C160" s="120"/>
      <c r="D160" s="120"/>
      <c r="E160" s="120"/>
      <c r="F160" s="121"/>
      <c r="G160" s="121"/>
      <c r="H160" s="122"/>
      <c r="I160" s="121"/>
    </row>
    <row r="161" spans="3:9" hidden="1" x14ac:dyDescent="0.25">
      <c r="C161" s="120"/>
      <c r="D161" s="120"/>
      <c r="E161" s="120"/>
      <c r="F161" s="121"/>
      <c r="G161" s="121"/>
      <c r="H161" s="122"/>
      <c r="I161" s="121"/>
    </row>
    <row r="162" spans="3:9" hidden="1" x14ac:dyDescent="0.25">
      <c r="C162" s="120"/>
      <c r="D162" s="120"/>
      <c r="E162" s="120"/>
      <c r="F162" s="121"/>
      <c r="G162" s="121"/>
      <c r="H162" s="122"/>
      <c r="I162" s="121"/>
    </row>
    <row r="163" spans="3:9" hidden="1" x14ac:dyDescent="0.25">
      <c r="C163" s="120"/>
      <c r="D163" s="120"/>
      <c r="E163" s="120"/>
      <c r="F163" s="121"/>
      <c r="G163" s="121"/>
      <c r="H163" s="122"/>
      <c r="I163" s="121"/>
    </row>
    <row r="164" spans="3:9" hidden="1" x14ac:dyDescent="0.25">
      <c r="C164" s="120"/>
      <c r="D164" s="120"/>
      <c r="E164" s="120"/>
      <c r="F164" s="121"/>
      <c r="G164" s="121"/>
      <c r="H164" s="122"/>
      <c r="I164" s="121"/>
    </row>
    <row r="165" spans="3:9" hidden="1" x14ac:dyDescent="0.25">
      <c r="C165" s="120"/>
      <c r="D165" s="120"/>
      <c r="E165" s="120"/>
      <c r="F165" s="121"/>
      <c r="G165" s="121"/>
      <c r="H165" s="122"/>
      <c r="I165" s="121"/>
    </row>
    <row r="166" spans="3:9" hidden="1" x14ac:dyDescent="0.25">
      <c r="C166" s="120"/>
      <c r="D166" s="120"/>
      <c r="E166" s="120"/>
      <c r="F166" s="121"/>
      <c r="G166" s="121"/>
      <c r="H166" s="122"/>
      <c r="I166" s="121"/>
    </row>
    <row r="167" spans="3:9" hidden="1" x14ac:dyDescent="0.25">
      <c r="C167" s="120"/>
      <c r="D167" s="120"/>
      <c r="E167" s="120"/>
      <c r="F167" s="121"/>
      <c r="G167" s="121"/>
      <c r="H167" s="122"/>
      <c r="I167" s="121"/>
    </row>
    <row r="168" spans="3:9" hidden="1" x14ac:dyDescent="0.25">
      <c r="C168" s="120"/>
      <c r="D168" s="120"/>
      <c r="E168" s="120"/>
      <c r="F168" s="121"/>
      <c r="G168" s="121"/>
      <c r="H168" s="122"/>
      <c r="I168" s="121"/>
    </row>
    <row r="169" spans="3:9" hidden="1" x14ac:dyDescent="0.25">
      <c r="C169" s="120"/>
      <c r="D169" s="120"/>
      <c r="E169" s="120"/>
      <c r="F169" s="121"/>
      <c r="G169" s="121"/>
      <c r="H169" s="122"/>
      <c r="I169" s="121"/>
    </row>
    <row r="170" spans="3:9" hidden="1" x14ac:dyDescent="0.25">
      <c r="C170" s="120"/>
      <c r="D170" s="120"/>
      <c r="E170" s="120"/>
      <c r="F170" s="121"/>
      <c r="G170" s="121"/>
      <c r="H170" s="122"/>
      <c r="I170" s="121"/>
    </row>
    <row r="171" spans="3:9" hidden="1" x14ac:dyDescent="0.25">
      <c r="C171" s="120"/>
      <c r="D171" s="120"/>
      <c r="E171" s="120"/>
      <c r="F171" s="121"/>
      <c r="G171" s="121"/>
      <c r="H171" s="122"/>
      <c r="I171" s="121"/>
    </row>
    <row r="172" spans="3:9" hidden="1" x14ac:dyDescent="0.25">
      <c r="C172" s="120"/>
      <c r="D172" s="120"/>
      <c r="E172" s="120"/>
      <c r="F172" s="121"/>
      <c r="G172" s="121"/>
      <c r="H172" s="122"/>
      <c r="I172" s="121"/>
    </row>
    <row r="173" spans="3:9" hidden="1" x14ac:dyDescent="0.25">
      <c r="C173" s="120"/>
      <c r="D173" s="120"/>
      <c r="E173" s="120"/>
      <c r="F173" s="121"/>
      <c r="G173" s="121"/>
      <c r="H173" s="122"/>
      <c r="I173" s="121"/>
    </row>
    <row r="174" spans="3:9" hidden="1" x14ac:dyDescent="0.25">
      <c r="C174" s="120"/>
      <c r="D174" s="120"/>
      <c r="E174" s="120"/>
      <c r="F174" s="121"/>
      <c r="G174" s="121"/>
      <c r="H174" s="122"/>
      <c r="I174" s="121"/>
    </row>
    <row r="175" spans="3:9" hidden="1" x14ac:dyDescent="0.25">
      <c r="C175" s="120"/>
      <c r="D175" s="120"/>
      <c r="E175" s="120"/>
      <c r="F175" s="121"/>
      <c r="G175" s="121"/>
      <c r="H175" s="122"/>
      <c r="I175" s="121"/>
    </row>
    <row r="176" spans="3:9" hidden="1" x14ac:dyDescent="0.25">
      <c r="C176" s="120"/>
      <c r="D176" s="120"/>
      <c r="E176" s="120"/>
      <c r="F176" s="121"/>
      <c r="G176" s="121"/>
      <c r="H176" s="122"/>
      <c r="I176" s="121"/>
    </row>
    <row r="177" spans="3:9" hidden="1" x14ac:dyDescent="0.25">
      <c r="C177" s="120"/>
      <c r="D177" s="120"/>
      <c r="E177" s="120"/>
      <c r="F177" s="121"/>
      <c r="G177" s="121"/>
      <c r="H177" s="122"/>
      <c r="I177" s="121"/>
    </row>
    <row r="178" spans="3:9" hidden="1" x14ac:dyDescent="0.25">
      <c r="C178" s="120"/>
      <c r="D178" s="120"/>
      <c r="E178" s="120"/>
      <c r="F178" s="121"/>
      <c r="G178" s="121"/>
      <c r="H178" s="122"/>
      <c r="I178" s="121"/>
    </row>
    <row r="179" spans="3:9" hidden="1" x14ac:dyDescent="0.25">
      <c r="C179" s="120"/>
      <c r="D179" s="120"/>
      <c r="E179" s="120"/>
      <c r="F179" s="121"/>
      <c r="G179" s="121"/>
      <c r="H179" s="122"/>
      <c r="I179" s="121"/>
    </row>
    <row r="180" spans="3:9" hidden="1" x14ac:dyDescent="0.25">
      <c r="C180" s="120"/>
      <c r="D180" s="120"/>
      <c r="E180" s="120"/>
      <c r="F180" s="121"/>
      <c r="G180" s="121"/>
      <c r="H180" s="122"/>
      <c r="I180" s="121"/>
    </row>
    <row r="181" spans="3:9" hidden="1" x14ac:dyDescent="0.25">
      <c r="C181" s="120"/>
      <c r="D181" s="120"/>
      <c r="E181" s="120"/>
      <c r="F181" s="121"/>
      <c r="G181" s="121"/>
      <c r="H181" s="122"/>
      <c r="I181" s="121"/>
    </row>
    <row r="182" spans="3:9" hidden="1" x14ac:dyDescent="0.25">
      <c r="C182" s="120"/>
      <c r="D182" s="120"/>
      <c r="E182" s="120"/>
      <c r="F182" s="121"/>
      <c r="G182" s="121"/>
      <c r="H182" s="122"/>
      <c r="I182" s="121"/>
    </row>
    <row r="183" spans="3:9" hidden="1" x14ac:dyDescent="0.25">
      <c r="C183" s="120"/>
      <c r="D183" s="120"/>
      <c r="E183" s="120"/>
      <c r="F183" s="121"/>
      <c r="G183" s="121"/>
      <c r="H183" s="122"/>
      <c r="I183" s="121"/>
    </row>
    <row r="184" spans="3:9" hidden="1" x14ac:dyDescent="0.25">
      <c r="C184" s="120"/>
      <c r="D184" s="120"/>
      <c r="E184" s="120"/>
      <c r="F184" s="121"/>
      <c r="G184" s="121"/>
      <c r="H184" s="122"/>
      <c r="I184" s="121"/>
    </row>
    <row r="185" spans="3:9" hidden="1" x14ac:dyDescent="0.25">
      <c r="C185" s="120"/>
      <c r="D185" s="120"/>
      <c r="E185" s="120"/>
      <c r="F185" s="121"/>
      <c r="G185" s="121"/>
      <c r="H185" s="122"/>
      <c r="I185" s="121"/>
    </row>
    <row r="186" spans="3:9" hidden="1" x14ac:dyDescent="0.25">
      <c r="C186" s="120"/>
      <c r="D186" s="120"/>
      <c r="E186" s="120"/>
      <c r="F186" s="121"/>
      <c r="G186" s="121"/>
      <c r="H186" s="122"/>
      <c r="I186" s="121"/>
    </row>
    <row r="187" spans="3:9" hidden="1" x14ac:dyDescent="0.25">
      <c r="C187" s="120"/>
      <c r="D187" s="120"/>
      <c r="E187" s="120"/>
      <c r="F187" s="121"/>
      <c r="G187" s="121"/>
      <c r="H187" s="122"/>
      <c r="I187" s="121"/>
    </row>
    <row r="188" spans="3:9" hidden="1" x14ac:dyDescent="0.25">
      <c r="C188" s="120"/>
      <c r="D188" s="120"/>
      <c r="E188" s="120"/>
      <c r="F188" s="121"/>
      <c r="G188" s="121"/>
      <c r="H188" s="122"/>
      <c r="I188" s="121"/>
    </row>
    <row r="189" spans="3:9" hidden="1" x14ac:dyDescent="0.25">
      <c r="C189" s="120"/>
      <c r="D189" s="120"/>
      <c r="E189" s="120"/>
      <c r="F189" s="121"/>
      <c r="G189" s="121"/>
      <c r="H189" s="122"/>
      <c r="I189" s="121"/>
    </row>
    <row r="190" spans="3:9" hidden="1" x14ac:dyDescent="0.25">
      <c r="C190" s="120"/>
      <c r="D190" s="120"/>
      <c r="E190" s="120"/>
      <c r="F190" s="121"/>
      <c r="G190" s="121"/>
      <c r="H190" s="122"/>
      <c r="I190" s="121"/>
    </row>
    <row r="191" spans="3:9" hidden="1" x14ac:dyDescent="0.25">
      <c r="C191" s="120"/>
      <c r="D191" s="120"/>
      <c r="E191" s="120"/>
      <c r="F191" s="121"/>
      <c r="G191" s="121"/>
      <c r="H191" s="122"/>
      <c r="I191" s="121"/>
    </row>
    <row r="192" spans="3:9" hidden="1" x14ac:dyDescent="0.25">
      <c r="C192" s="120"/>
      <c r="D192" s="120"/>
      <c r="E192" s="120"/>
      <c r="F192" s="121"/>
      <c r="G192" s="121"/>
      <c r="H192" s="122"/>
      <c r="I192" s="121"/>
    </row>
    <row r="193" spans="3:9" hidden="1" x14ac:dyDescent="0.25">
      <c r="C193" s="120"/>
      <c r="D193" s="120"/>
      <c r="E193" s="120"/>
      <c r="F193" s="121"/>
      <c r="G193" s="121"/>
      <c r="H193" s="122"/>
      <c r="I193" s="121"/>
    </row>
    <row r="194" spans="3:9" hidden="1" x14ac:dyDescent="0.25">
      <c r="C194" s="120"/>
      <c r="D194" s="120"/>
      <c r="E194" s="120"/>
      <c r="F194" s="121"/>
      <c r="G194" s="121"/>
      <c r="H194" s="122"/>
      <c r="I194" s="121"/>
    </row>
    <row r="195" spans="3:9" hidden="1" x14ac:dyDescent="0.25">
      <c r="C195" s="120"/>
      <c r="D195" s="120"/>
      <c r="E195" s="120"/>
      <c r="F195" s="121"/>
      <c r="G195" s="121"/>
      <c r="H195" s="122"/>
      <c r="I195" s="121"/>
    </row>
    <row r="196" spans="3:9" hidden="1" x14ac:dyDescent="0.25">
      <c r="C196" s="120"/>
      <c r="D196" s="120"/>
      <c r="E196" s="120"/>
      <c r="F196" s="121"/>
      <c r="G196" s="121"/>
      <c r="H196" s="122"/>
      <c r="I196" s="121"/>
    </row>
    <row r="197" spans="3:9" hidden="1" x14ac:dyDescent="0.25">
      <c r="C197" s="120"/>
      <c r="D197" s="120"/>
      <c r="E197" s="120"/>
      <c r="F197" s="121"/>
      <c r="G197" s="121"/>
      <c r="H197" s="122"/>
      <c r="I197" s="121"/>
    </row>
    <row r="198" spans="3:9" hidden="1" x14ac:dyDescent="0.25">
      <c r="C198" s="120"/>
      <c r="D198" s="120"/>
      <c r="E198" s="120"/>
      <c r="F198" s="121"/>
      <c r="G198" s="121"/>
      <c r="H198" s="122"/>
      <c r="I198" s="121"/>
    </row>
    <row r="199" spans="3:9" hidden="1" x14ac:dyDescent="0.25">
      <c r="C199" s="120"/>
      <c r="D199" s="120"/>
      <c r="E199" s="120"/>
      <c r="F199" s="121"/>
      <c r="G199" s="121"/>
      <c r="H199" s="122"/>
      <c r="I199" s="121"/>
    </row>
    <row r="200" spans="3:9" hidden="1" x14ac:dyDescent="0.25">
      <c r="C200" s="120"/>
      <c r="D200" s="120"/>
      <c r="E200" s="120"/>
      <c r="F200" s="121"/>
      <c r="G200" s="121"/>
      <c r="H200" s="122"/>
      <c r="I200" s="121"/>
    </row>
    <row r="201" spans="3:9" hidden="1" x14ac:dyDescent="0.25">
      <c r="C201" s="120"/>
      <c r="D201" s="120"/>
      <c r="E201" s="120"/>
      <c r="F201" s="121"/>
      <c r="G201" s="121"/>
      <c r="H201" s="122"/>
      <c r="I201" s="121"/>
    </row>
    <row r="202" spans="3:9" hidden="1" x14ac:dyDescent="0.25">
      <c r="C202" s="120"/>
      <c r="D202" s="120"/>
      <c r="E202" s="120"/>
      <c r="F202" s="121"/>
      <c r="G202" s="121"/>
      <c r="H202" s="122"/>
      <c r="I202" s="121"/>
    </row>
    <row r="203" spans="3:9" hidden="1" x14ac:dyDescent="0.25">
      <c r="C203" s="120"/>
      <c r="D203" s="120"/>
      <c r="E203" s="120"/>
      <c r="F203" s="121"/>
      <c r="G203" s="121"/>
      <c r="H203" s="122"/>
      <c r="I203" s="121"/>
    </row>
    <row r="204" spans="3:9" hidden="1" x14ac:dyDescent="0.25">
      <c r="C204" s="120"/>
      <c r="D204" s="120"/>
      <c r="E204" s="120"/>
      <c r="F204" s="121"/>
      <c r="G204" s="121"/>
      <c r="H204" s="122"/>
      <c r="I204" s="121"/>
    </row>
    <row r="205" spans="3:9" hidden="1" x14ac:dyDescent="0.25">
      <c r="C205" s="120"/>
      <c r="D205" s="120"/>
      <c r="E205" s="120"/>
      <c r="F205" s="121"/>
      <c r="G205" s="121"/>
      <c r="H205" s="122"/>
      <c r="I205" s="121"/>
    </row>
    <row r="206" spans="3:9" hidden="1" x14ac:dyDescent="0.25">
      <c r="C206" s="120"/>
      <c r="D206" s="120"/>
      <c r="E206" s="120"/>
      <c r="F206" s="121"/>
      <c r="G206" s="121"/>
      <c r="H206" s="122"/>
      <c r="I206" s="121"/>
    </row>
    <row r="207" spans="3:9" hidden="1" x14ac:dyDescent="0.25">
      <c r="C207" s="120"/>
      <c r="D207" s="120"/>
      <c r="E207" s="120"/>
      <c r="F207" s="121"/>
      <c r="G207" s="121"/>
      <c r="H207" s="122"/>
      <c r="I207" s="121"/>
    </row>
    <row r="208" spans="3:9" hidden="1" x14ac:dyDescent="0.25">
      <c r="C208" s="120"/>
      <c r="D208" s="120"/>
      <c r="E208" s="120"/>
      <c r="F208" s="121"/>
      <c r="G208" s="121"/>
      <c r="H208" s="122"/>
      <c r="I208" s="121"/>
    </row>
    <row r="209" spans="3:9" hidden="1" x14ac:dyDescent="0.25">
      <c r="C209" s="120"/>
      <c r="D209" s="120"/>
      <c r="E209" s="120"/>
      <c r="F209" s="121"/>
      <c r="G209" s="121"/>
      <c r="H209" s="122"/>
      <c r="I209" s="121"/>
    </row>
    <row r="210" spans="3:9" hidden="1" x14ac:dyDescent="0.25">
      <c r="C210" s="120"/>
      <c r="D210" s="120"/>
      <c r="E210" s="120"/>
      <c r="F210" s="121"/>
      <c r="G210" s="121"/>
      <c r="H210" s="122"/>
      <c r="I210" s="121"/>
    </row>
    <row r="211" spans="3:9" hidden="1" x14ac:dyDescent="0.25">
      <c r="C211" s="120"/>
      <c r="D211" s="120"/>
      <c r="E211" s="120"/>
      <c r="F211" s="121"/>
      <c r="G211" s="121"/>
      <c r="H211" s="122"/>
      <c r="I211" s="121"/>
    </row>
    <row r="212" spans="3:9" hidden="1" x14ac:dyDescent="0.25">
      <c r="C212" s="120"/>
      <c r="D212" s="120"/>
      <c r="E212" s="120"/>
      <c r="F212" s="121"/>
      <c r="G212" s="121"/>
      <c r="H212" s="122"/>
      <c r="I212" s="121"/>
    </row>
    <row r="213" spans="3:9" hidden="1" x14ac:dyDescent="0.25">
      <c r="C213" s="120"/>
      <c r="D213" s="120"/>
      <c r="E213" s="120"/>
      <c r="F213" s="121"/>
      <c r="G213" s="121"/>
      <c r="H213" s="122"/>
      <c r="I213" s="121"/>
    </row>
    <row r="214" spans="3:9" hidden="1" x14ac:dyDescent="0.25">
      <c r="C214" s="120"/>
      <c r="D214" s="120"/>
      <c r="E214" s="120"/>
      <c r="F214" s="121"/>
      <c r="G214" s="121"/>
      <c r="H214" s="122"/>
      <c r="I214" s="121"/>
    </row>
    <row r="215" spans="3:9" hidden="1" x14ac:dyDescent="0.25">
      <c r="C215" s="120"/>
      <c r="D215" s="120"/>
      <c r="E215" s="120"/>
      <c r="F215" s="121"/>
      <c r="G215" s="121"/>
      <c r="H215" s="122"/>
      <c r="I215" s="121"/>
    </row>
    <row r="216" spans="3:9" hidden="1" x14ac:dyDescent="0.25">
      <c r="C216" s="120"/>
      <c r="D216" s="120"/>
      <c r="E216" s="120"/>
      <c r="F216" s="121"/>
      <c r="G216" s="121"/>
      <c r="H216" s="122"/>
      <c r="I216" s="121"/>
    </row>
    <row r="217" spans="3:9" hidden="1" x14ac:dyDescent="0.25">
      <c r="C217" s="120"/>
      <c r="D217" s="120"/>
      <c r="E217" s="120"/>
      <c r="F217" s="121"/>
      <c r="G217" s="121"/>
      <c r="H217" s="122"/>
      <c r="I217" s="121"/>
    </row>
    <row r="218" spans="3:9" hidden="1" x14ac:dyDescent="0.25">
      <c r="C218" s="120"/>
      <c r="D218" s="120"/>
      <c r="E218" s="120"/>
      <c r="F218" s="121"/>
      <c r="G218" s="121"/>
      <c r="H218" s="122"/>
      <c r="I218" s="121"/>
    </row>
    <row r="219" spans="3:9" hidden="1" x14ac:dyDescent="0.25">
      <c r="C219" s="120"/>
      <c r="D219" s="120"/>
      <c r="E219" s="120"/>
      <c r="F219" s="121"/>
      <c r="G219" s="121"/>
      <c r="H219" s="122"/>
      <c r="I219" s="121"/>
    </row>
    <row r="220" spans="3:9" hidden="1" x14ac:dyDescent="0.25">
      <c r="C220" s="120"/>
      <c r="D220" s="120"/>
      <c r="E220" s="120"/>
      <c r="F220" s="121"/>
      <c r="G220" s="121"/>
      <c r="H220" s="122"/>
      <c r="I220" s="121"/>
    </row>
    <row r="221" spans="3:9" hidden="1" x14ac:dyDescent="0.25">
      <c r="C221" s="120"/>
      <c r="D221" s="120"/>
      <c r="E221" s="120"/>
      <c r="F221" s="121"/>
      <c r="G221" s="121"/>
      <c r="H221" s="122"/>
      <c r="I221" s="121"/>
    </row>
    <row r="222" spans="3:9" hidden="1" x14ac:dyDescent="0.25">
      <c r="C222" s="120"/>
      <c r="D222" s="120"/>
      <c r="E222" s="120"/>
      <c r="F222" s="121"/>
      <c r="G222" s="121"/>
      <c r="H222" s="122"/>
      <c r="I222" s="121"/>
    </row>
    <row r="223" spans="3:9" hidden="1" x14ac:dyDescent="0.25">
      <c r="C223" s="120"/>
      <c r="D223" s="120"/>
      <c r="E223" s="120"/>
      <c r="F223" s="121"/>
      <c r="G223" s="121"/>
      <c r="H223" s="122"/>
      <c r="I223" s="121"/>
    </row>
    <row r="224" spans="3:9" hidden="1" x14ac:dyDescent="0.25">
      <c r="C224" s="120"/>
      <c r="D224" s="120"/>
      <c r="E224" s="120"/>
      <c r="F224" s="121"/>
      <c r="G224" s="121"/>
      <c r="H224" s="122"/>
      <c r="I224" s="121"/>
    </row>
    <row r="225" spans="3:9" hidden="1" x14ac:dyDescent="0.25">
      <c r="C225" s="120"/>
      <c r="D225" s="120"/>
      <c r="E225" s="120"/>
      <c r="F225" s="121"/>
      <c r="G225" s="121"/>
      <c r="H225" s="122"/>
      <c r="I225" s="121"/>
    </row>
    <row r="226" spans="3:9" hidden="1" x14ac:dyDescent="0.25">
      <c r="C226" s="120"/>
      <c r="D226" s="120"/>
      <c r="E226" s="120"/>
      <c r="F226" s="121"/>
      <c r="G226" s="121"/>
      <c r="H226" s="122"/>
      <c r="I226" s="121"/>
    </row>
    <row r="227" spans="3:9" hidden="1" x14ac:dyDescent="0.25">
      <c r="C227" s="120"/>
      <c r="D227" s="120"/>
      <c r="E227" s="120"/>
      <c r="F227" s="121"/>
      <c r="G227" s="121"/>
      <c r="H227" s="122"/>
      <c r="I227" s="121"/>
    </row>
    <row r="228" spans="3:9" hidden="1" x14ac:dyDescent="0.25">
      <c r="C228" s="120"/>
      <c r="D228" s="120"/>
      <c r="E228" s="120"/>
      <c r="F228" s="121"/>
      <c r="G228" s="121"/>
      <c r="H228" s="122"/>
      <c r="I228" s="121"/>
    </row>
    <row r="229" spans="3:9" hidden="1" x14ac:dyDescent="0.25">
      <c r="C229" s="120"/>
      <c r="D229" s="120"/>
      <c r="E229" s="120"/>
      <c r="F229" s="121"/>
      <c r="G229" s="121"/>
      <c r="H229" s="122"/>
      <c r="I229" s="121"/>
    </row>
    <row r="230" spans="3:9" hidden="1" x14ac:dyDescent="0.25">
      <c r="C230" s="120"/>
      <c r="D230" s="120"/>
      <c r="E230" s="120"/>
      <c r="F230" s="121"/>
      <c r="G230" s="121"/>
      <c r="H230" s="122"/>
      <c r="I230" s="121"/>
    </row>
    <row r="231" spans="3:9" hidden="1" x14ac:dyDescent="0.25">
      <c r="C231" s="120"/>
      <c r="D231" s="120"/>
      <c r="E231" s="120"/>
      <c r="F231" s="121"/>
      <c r="G231" s="121"/>
      <c r="H231" s="122"/>
      <c r="I231" s="121"/>
    </row>
    <row r="232" spans="3:9" hidden="1" x14ac:dyDescent="0.25">
      <c r="C232" s="120"/>
      <c r="D232" s="120"/>
      <c r="E232" s="120"/>
      <c r="F232" s="121"/>
      <c r="G232" s="121"/>
      <c r="H232" s="122"/>
      <c r="I232" s="121"/>
    </row>
    <row r="233" spans="3:9" hidden="1" x14ac:dyDescent="0.25">
      <c r="C233" s="120"/>
      <c r="D233" s="120"/>
      <c r="E233" s="120"/>
      <c r="F233" s="121"/>
      <c r="G233" s="121"/>
      <c r="H233" s="122"/>
      <c r="I233" s="121"/>
    </row>
    <row r="234" spans="3:9" hidden="1" x14ac:dyDescent="0.25">
      <c r="C234" s="120"/>
      <c r="D234" s="120"/>
      <c r="E234" s="120"/>
      <c r="F234" s="121"/>
      <c r="G234" s="121"/>
      <c r="H234" s="122"/>
      <c r="I234" s="121"/>
    </row>
    <row r="235" spans="3:9" hidden="1" x14ac:dyDescent="0.25">
      <c r="C235" s="120"/>
      <c r="D235" s="120"/>
      <c r="E235" s="120"/>
      <c r="F235" s="121"/>
      <c r="G235" s="121"/>
      <c r="H235" s="122"/>
      <c r="I235" s="121"/>
    </row>
    <row r="236" spans="3:9" hidden="1" x14ac:dyDescent="0.25">
      <c r="C236" s="120"/>
      <c r="D236" s="120"/>
      <c r="E236" s="120"/>
      <c r="F236" s="121"/>
      <c r="G236" s="121"/>
      <c r="H236" s="122"/>
      <c r="I236" s="121"/>
    </row>
    <row r="237" spans="3:9" hidden="1" x14ac:dyDescent="0.25">
      <c r="C237" s="120"/>
      <c r="D237" s="120"/>
      <c r="E237" s="120"/>
      <c r="F237" s="121"/>
      <c r="G237" s="121"/>
      <c r="H237" s="122"/>
      <c r="I237" s="121"/>
    </row>
    <row r="238" spans="3:9" hidden="1" x14ac:dyDescent="0.25">
      <c r="C238" s="120"/>
      <c r="D238" s="120"/>
      <c r="E238" s="120"/>
      <c r="F238" s="121"/>
      <c r="G238" s="121"/>
      <c r="H238" s="122"/>
      <c r="I238" s="121"/>
    </row>
    <row r="239" spans="3:9" hidden="1" x14ac:dyDescent="0.25">
      <c r="C239" s="120"/>
      <c r="D239" s="120"/>
      <c r="E239" s="120"/>
      <c r="F239" s="121"/>
      <c r="G239" s="121"/>
      <c r="H239" s="122"/>
      <c r="I239" s="121"/>
    </row>
    <row r="240" spans="3:9" hidden="1" x14ac:dyDescent="0.25">
      <c r="C240" s="120"/>
      <c r="D240" s="120"/>
      <c r="E240" s="120"/>
      <c r="F240" s="121"/>
      <c r="G240" s="121"/>
      <c r="H240" s="122"/>
      <c r="I240" s="121"/>
    </row>
    <row r="241" spans="3:9" hidden="1" x14ac:dyDescent="0.25">
      <c r="C241" s="120"/>
      <c r="D241" s="120"/>
      <c r="E241" s="120"/>
      <c r="F241" s="121"/>
      <c r="G241" s="121"/>
      <c r="H241" s="122"/>
      <c r="I241" s="121"/>
    </row>
    <row r="242" spans="3:9" hidden="1" x14ac:dyDescent="0.25">
      <c r="C242" s="120"/>
      <c r="D242" s="120"/>
      <c r="E242" s="120"/>
      <c r="F242" s="121"/>
      <c r="G242" s="121"/>
      <c r="H242" s="122"/>
      <c r="I242" s="121"/>
    </row>
    <row r="243" spans="3:9" hidden="1" x14ac:dyDescent="0.25">
      <c r="C243" s="120"/>
      <c r="D243" s="120"/>
      <c r="E243" s="120"/>
      <c r="F243" s="121"/>
      <c r="G243" s="121"/>
      <c r="H243" s="122"/>
      <c r="I243" s="121"/>
    </row>
    <row r="244" spans="3:9" hidden="1" x14ac:dyDescent="0.25">
      <c r="C244" s="120"/>
      <c r="D244" s="120"/>
      <c r="E244" s="120"/>
      <c r="F244" s="121"/>
      <c r="G244" s="121"/>
      <c r="H244" s="122"/>
      <c r="I244" s="121"/>
    </row>
    <row r="245" spans="3:9" hidden="1" x14ac:dyDescent="0.25">
      <c r="C245" s="120"/>
      <c r="D245" s="120"/>
      <c r="E245" s="120"/>
      <c r="F245" s="121"/>
      <c r="G245" s="121"/>
      <c r="H245" s="122"/>
      <c r="I245" s="121"/>
    </row>
    <row r="246" spans="3:9" hidden="1" x14ac:dyDescent="0.25">
      <c r="C246" s="120"/>
      <c r="D246" s="120"/>
      <c r="E246" s="120"/>
      <c r="F246" s="121"/>
      <c r="G246" s="121"/>
      <c r="H246" s="122"/>
      <c r="I246" s="121"/>
    </row>
    <row r="247" spans="3:9" hidden="1" x14ac:dyDescent="0.25">
      <c r="C247" s="120"/>
      <c r="D247" s="120"/>
      <c r="E247" s="120"/>
      <c r="F247" s="121"/>
      <c r="G247" s="121"/>
      <c r="H247" s="122"/>
      <c r="I247" s="121"/>
    </row>
    <row r="248" spans="3:9" hidden="1" x14ac:dyDescent="0.25">
      <c r="C248" s="120"/>
      <c r="D248" s="120"/>
      <c r="E248" s="120"/>
      <c r="F248" s="121"/>
      <c r="G248" s="121"/>
      <c r="H248" s="122"/>
      <c r="I248" s="121"/>
    </row>
    <row r="249" spans="3:9" hidden="1" x14ac:dyDescent="0.25">
      <c r="C249" s="120"/>
      <c r="D249" s="120"/>
      <c r="E249" s="120"/>
      <c r="F249" s="121"/>
      <c r="G249" s="121"/>
      <c r="H249" s="122"/>
      <c r="I249" s="121"/>
    </row>
    <row r="250" spans="3:9" hidden="1" x14ac:dyDescent="0.25">
      <c r="C250" s="120"/>
      <c r="D250" s="120"/>
      <c r="E250" s="120"/>
      <c r="F250" s="121"/>
      <c r="G250" s="121"/>
      <c r="H250" s="122"/>
      <c r="I250" s="121"/>
    </row>
    <row r="251" spans="3:9" hidden="1" x14ac:dyDescent="0.25">
      <c r="C251" s="120"/>
      <c r="D251" s="120"/>
      <c r="E251" s="120"/>
      <c r="F251" s="121"/>
      <c r="G251" s="121"/>
      <c r="H251" s="122"/>
      <c r="I251" s="121"/>
    </row>
    <row r="252" spans="3:9" hidden="1" x14ac:dyDescent="0.25">
      <c r="C252" s="120"/>
      <c r="D252" s="120"/>
      <c r="E252" s="120"/>
      <c r="F252" s="121"/>
      <c r="G252" s="121"/>
      <c r="H252" s="122"/>
      <c r="I252" s="121"/>
    </row>
    <row r="253" spans="3:9" hidden="1" x14ac:dyDescent="0.25">
      <c r="C253" s="120"/>
      <c r="D253" s="120"/>
      <c r="E253" s="120"/>
      <c r="F253" s="121"/>
      <c r="G253" s="121"/>
      <c r="H253" s="122"/>
      <c r="I253" s="121"/>
    </row>
    <row r="254" spans="3:9" hidden="1" x14ac:dyDescent="0.25">
      <c r="C254" s="120"/>
      <c r="D254" s="120"/>
      <c r="E254" s="120"/>
      <c r="F254" s="121"/>
      <c r="G254" s="121"/>
      <c r="H254" s="122"/>
      <c r="I254" s="121"/>
    </row>
    <row r="255" spans="3:9" hidden="1" x14ac:dyDescent="0.25">
      <c r="C255" s="120"/>
      <c r="D255" s="120"/>
      <c r="E255" s="120"/>
      <c r="F255" s="121"/>
      <c r="G255" s="121"/>
      <c r="H255" s="122"/>
      <c r="I255" s="121"/>
    </row>
    <row r="256" spans="3:9" hidden="1" x14ac:dyDescent="0.25">
      <c r="C256" s="120"/>
      <c r="D256" s="120"/>
      <c r="E256" s="120"/>
      <c r="F256" s="121"/>
      <c r="G256" s="121"/>
      <c r="H256" s="122"/>
      <c r="I256" s="121"/>
    </row>
    <row r="257" spans="3:9" hidden="1" x14ac:dyDescent="0.25">
      <c r="C257" s="120"/>
      <c r="D257" s="120"/>
      <c r="E257" s="120"/>
      <c r="F257" s="121"/>
      <c r="G257" s="121"/>
      <c r="H257" s="122"/>
      <c r="I257" s="121"/>
    </row>
    <row r="258" spans="3:9" hidden="1" x14ac:dyDescent="0.25">
      <c r="C258" s="120"/>
      <c r="D258" s="120"/>
      <c r="E258" s="120"/>
      <c r="F258" s="121"/>
      <c r="G258" s="121"/>
      <c r="H258" s="122"/>
      <c r="I258" s="121"/>
    </row>
    <row r="259" spans="3:9" hidden="1" x14ac:dyDescent="0.25">
      <c r="C259" s="120"/>
      <c r="D259" s="120"/>
      <c r="E259" s="120"/>
      <c r="F259" s="121"/>
      <c r="G259" s="121"/>
      <c r="H259" s="122"/>
      <c r="I259" s="121"/>
    </row>
    <row r="260" spans="3:9" hidden="1" x14ac:dyDescent="0.25">
      <c r="C260" s="120"/>
      <c r="D260" s="120"/>
      <c r="E260" s="120"/>
      <c r="F260" s="121"/>
      <c r="G260" s="121"/>
      <c r="H260" s="122"/>
      <c r="I260" s="121"/>
    </row>
    <row r="261" spans="3:9" hidden="1" x14ac:dyDescent="0.25">
      <c r="C261" s="120"/>
      <c r="D261" s="120"/>
      <c r="E261" s="120"/>
      <c r="F261" s="121"/>
      <c r="G261" s="121"/>
      <c r="H261" s="122"/>
      <c r="I261" s="121"/>
    </row>
    <row r="262" spans="3:9" hidden="1" x14ac:dyDescent="0.25">
      <c r="C262" s="120"/>
      <c r="D262" s="120"/>
      <c r="E262" s="120"/>
      <c r="F262" s="121"/>
      <c r="G262" s="121"/>
      <c r="H262" s="122"/>
      <c r="I262" s="121"/>
    </row>
    <row r="263" spans="3:9" hidden="1" x14ac:dyDescent="0.25">
      <c r="C263" s="120"/>
      <c r="D263" s="120"/>
      <c r="E263" s="120"/>
      <c r="F263" s="121"/>
      <c r="G263" s="121"/>
      <c r="H263" s="122"/>
      <c r="I263" s="121"/>
    </row>
    <row r="264" spans="3:9" hidden="1" x14ac:dyDescent="0.25">
      <c r="C264" s="120"/>
      <c r="D264" s="120"/>
      <c r="E264" s="120"/>
      <c r="F264" s="121"/>
      <c r="G264" s="121"/>
      <c r="H264" s="122"/>
      <c r="I264" s="121"/>
    </row>
    <row r="265" spans="3:9" hidden="1" x14ac:dyDescent="0.25">
      <c r="C265" s="120"/>
      <c r="D265" s="120"/>
      <c r="E265" s="120"/>
      <c r="F265" s="121"/>
      <c r="G265" s="121"/>
      <c r="H265" s="122"/>
      <c r="I265" s="121"/>
    </row>
    <row r="266" spans="3:9" hidden="1" x14ac:dyDescent="0.25">
      <c r="C266" s="120"/>
      <c r="D266" s="120"/>
      <c r="E266" s="120"/>
      <c r="F266" s="121"/>
      <c r="G266" s="121"/>
      <c r="H266" s="122"/>
      <c r="I266" s="121"/>
    </row>
    <row r="267" spans="3:9" hidden="1" x14ac:dyDescent="0.25">
      <c r="C267" s="120"/>
      <c r="D267" s="120"/>
      <c r="E267" s="120"/>
      <c r="F267" s="121"/>
      <c r="G267" s="121"/>
      <c r="H267" s="122"/>
      <c r="I267" s="121"/>
    </row>
    <row r="268" spans="3:9" hidden="1" x14ac:dyDescent="0.25">
      <c r="C268" s="120"/>
      <c r="D268" s="120"/>
      <c r="E268" s="120"/>
      <c r="F268" s="121"/>
      <c r="G268" s="121"/>
      <c r="H268" s="122"/>
      <c r="I268" s="121"/>
    </row>
    <row r="269" spans="3:9" hidden="1" x14ac:dyDescent="0.25">
      <c r="C269" s="120"/>
      <c r="D269" s="120"/>
      <c r="E269" s="120"/>
      <c r="F269" s="121"/>
      <c r="G269" s="121"/>
      <c r="H269" s="122"/>
      <c r="I269" s="121"/>
    </row>
    <row r="270" spans="3:9" hidden="1" x14ac:dyDescent="0.25">
      <c r="C270" s="120"/>
      <c r="D270" s="120"/>
      <c r="E270" s="120"/>
      <c r="F270" s="121"/>
      <c r="G270" s="121"/>
      <c r="H270" s="122"/>
      <c r="I270" s="121"/>
    </row>
    <row r="271" spans="3:9" hidden="1" x14ac:dyDescent="0.25">
      <c r="C271" s="120"/>
      <c r="D271" s="120"/>
      <c r="E271" s="120"/>
      <c r="F271" s="121"/>
      <c r="G271" s="121"/>
      <c r="H271" s="122"/>
      <c r="I271" s="121"/>
    </row>
    <row r="272" spans="3:9" hidden="1" x14ac:dyDescent="0.25">
      <c r="C272" s="120"/>
      <c r="D272" s="120"/>
      <c r="E272" s="120"/>
      <c r="F272" s="121"/>
      <c r="G272" s="121"/>
      <c r="H272" s="122"/>
      <c r="I272" s="121"/>
    </row>
    <row r="273" spans="3:9" hidden="1" x14ac:dyDescent="0.25">
      <c r="C273" s="120"/>
      <c r="D273" s="120"/>
      <c r="E273" s="120"/>
      <c r="F273" s="121"/>
      <c r="G273" s="121"/>
      <c r="H273" s="122"/>
      <c r="I273" s="121"/>
    </row>
    <row r="274" spans="3:9" hidden="1" x14ac:dyDescent="0.25">
      <c r="C274" s="120"/>
      <c r="D274" s="120"/>
      <c r="E274" s="120"/>
      <c r="F274" s="121"/>
      <c r="G274" s="121"/>
      <c r="H274" s="122"/>
      <c r="I274" s="121"/>
    </row>
    <row r="275" spans="3:9" hidden="1" x14ac:dyDescent="0.25">
      <c r="C275" s="120"/>
      <c r="D275" s="120"/>
      <c r="E275" s="120"/>
      <c r="F275" s="121"/>
      <c r="G275" s="121"/>
      <c r="H275" s="122"/>
      <c r="I275" s="121"/>
    </row>
    <row r="276" spans="3:9" hidden="1" x14ac:dyDescent="0.25">
      <c r="C276" s="120"/>
      <c r="D276" s="120"/>
      <c r="E276" s="120"/>
      <c r="F276" s="121"/>
      <c r="G276" s="121"/>
      <c r="H276" s="122"/>
      <c r="I276" s="121"/>
    </row>
    <row r="277" spans="3:9" hidden="1" x14ac:dyDescent="0.25">
      <c r="C277" s="120"/>
      <c r="D277" s="120"/>
      <c r="E277" s="120"/>
      <c r="F277" s="121"/>
      <c r="G277" s="121"/>
      <c r="H277" s="122"/>
      <c r="I277" s="121"/>
    </row>
    <row r="278" spans="3:9" hidden="1" x14ac:dyDescent="0.25">
      <c r="C278" s="120"/>
      <c r="D278" s="120"/>
      <c r="E278" s="120"/>
      <c r="F278" s="121"/>
      <c r="G278" s="121"/>
      <c r="H278" s="122"/>
      <c r="I278" s="121"/>
    </row>
    <row r="279" spans="3:9" hidden="1" x14ac:dyDescent="0.25">
      <c r="C279" s="120"/>
      <c r="D279" s="120"/>
      <c r="E279" s="120"/>
      <c r="F279" s="121"/>
      <c r="G279" s="121"/>
      <c r="H279" s="122"/>
      <c r="I279" s="121"/>
    </row>
    <row r="280" spans="3:9" hidden="1" x14ac:dyDescent="0.25">
      <c r="C280" s="120"/>
      <c r="D280" s="120"/>
      <c r="E280" s="120"/>
      <c r="F280" s="121"/>
      <c r="G280" s="121"/>
      <c r="H280" s="122"/>
      <c r="I280" s="121"/>
    </row>
    <row r="281" spans="3:9" hidden="1" x14ac:dyDescent="0.25">
      <c r="C281" s="120"/>
      <c r="D281" s="120"/>
      <c r="E281" s="120"/>
      <c r="F281" s="121"/>
      <c r="G281" s="121"/>
      <c r="H281" s="122"/>
      <c r="I281" s="121"/>
    </row>
    <row r="282" spans="3:9" hidden="1" x14ac:dyDescent="0.25">
      <c r="C282" s="120"/>
      <c r="D282" s="120"/>
      <c r="E282" s="120"/>
      <c r="F282" s="121"/>
      <c r="G282" s="121"/>
      <c r="H282" s="122"/>
      <c r="I282" s="121"/>
    </row>
    <row r="283" spans="3:9" hidden="1" x14ac:dyDescent="0.25">
      <c r="C283" s="120"/>
      <c r="D283" s="120"/>
      <c r="E283" s="120"/>
      <c r="F283" s="121"/>
      <c r="G283" s="121"/>
      <c r="H283" s="122"/>
      <c r="I283" s="121"/>
    </row>
    <row r="284" spans="3:9" hidden="1" x14ac:dyDescent="0.25">
      <c r="C284" s="120"/>
      <c r="D284" s="120"/>
      <c r="E284" s="120"/>
      <c r="F284" s="121"/>
      <c r="G284" s="121"/>
      <c r="H284" s="122"/>
      <c r="I284" s="121"/>
    </row>
    <row r="285" spans="3:9" hidden="1" x14ac:dyDescent="0.25">
      <c r="C285" s="120"/>
      <c r="D285" s="120"/>
      <c r="E285" s="120"/>
      <c r="F285" s="121"/>
      <c r="G285" s="121"/>
      <c r="H285" s="122"/>
      <c r="I285" s="121"/>
    </row>
    <row r="286" spans="3:9" hidden="1" x14ac:dyDescent="0.25">
      <c r="C286" s="120"/>
      <c r="D286" s="120"/>
      <c r="E286" s="120"/>
      <c r="F286" s="121"/>
      <c r="G286" s="121"/>
      <c r="H286" s="122"/>
      <c r="I286" s="121"/>
    </row>
    <row r="287" spans="3:9" hidden="1" x14ac:dyDescent="0.25">
      <c r="C287" s="120"/>
      <c r="D287" s="120"/>
      <c r="E287" s="120"/>
      <c r="F287" s="121"/>
      <c r="G287" s="121"/>
      <c r="H287" s="122"/>
      <c r="I287" s="121"/>
    </row>
    <row r="288" spans="3:9" hidden="1" x14ac:dyDescent="0.25">
      <c r="C288" s="120"/>
      <c r="D288" s="120"/>
      <c r="E288" s="120"/>
      <c r="F288" s="121"/>
      <c r="G288" s="121"/>
      <c r="H288" s="122"/>
      <c r="I288" s="121"/>
    </row>
    <row r="289" spans="3:9" hidden="1" x14ac:dyDescent="0.25">
      <c r="C289" s="120"/>
      <c r="D289" s="120"/>
      <c r="E289" s="120"/>
      <c r="F289" s="121"/>
      <c r="G289" s="121"/>
      <c r="H289" s="122"/>
      <c r="I289" s="121"/>
    </row>
    <row r="290" spans="3:9" hidden="1" x14ac:dyDescent="0.25">
      <c r="C290" s="120"/>
      <c r="D290" s="120"/>
      <c r="E290" s="120"/>
      <c r="F290" s="121"/>
      <c r="G290" s="121"/>
      <c r="H290" s="122"/>
      <c r="I290" s="121"/>
    </row>
    <row r="291" spans="3:9" hidden="1" x14ac:dyDescent="0.25">
      <c r="C291" s="120"/>
      <c r="D291" s="120"/>
      <c r="E291" s="120"/>
      <c r="F291" s="121"/>
      <c r="G291" s="121"/>
      <c r="H291" s="122"/>
      <c r="I291" s="121"/>
    </row>
    <row r="292" spans="3:9" hidden="1" x14ac:dyDescent="0.25">
      <c r="C292" s="120"/>
      <c r="D292" s="120"/>
      <c r="E292" s="120"/>
      <c r="F292" s="121"/>
      <c r="G292" s="121"/>
      <c r="H292" s="122"/>
      <c r="I292" s="121"/>
    </row>
    <row r="293" spans="3:9" hidden="1" x14ac:dyDescent="0.25">
      <c r="C293" s="120"/>
      <c r="D293" s="120"/>
      <c r="E293" s="120"/>
      <c r="F293" s="121"/>
      <c r="G293" s="121"/>
      <c r="H293" s="122"/>
      <c r="I293" s="121"/>
    </row>
    <row r="294" spans="3:9" hidden="1" x14ac:dyDescent="0.25">
      <c r="C294" s="120"/>
      <c r="D294" s="120"/>
      <c r="E294" s="120"/>
      <c r="F294" s="121"/>
      <c r="G294" s="121"/>
      <c r="H294" s="122"/>
      <c r="I294" s="121"/>
    </row>
    <row r="295" spans="3:9" hidden="1" x14ac:dyDescent="0.25">
      <c r="C295" s="120"/>
      <c r="D295" s="120"/>
      <c r="E295" s="120"/>
      <c r="F295" s="120"/>
      <c r="G295" s="126"/>
      <c r="H295" s="122"/>
      <c r="I295" s="121"/>
    </row>
    <row r="296" spans="3:9" hidden="1" x14ac:dyDescent="0.25">
      <c r="C296" s="120"/>
      <c r="D296" s="120"/>
      <c r="E296" s="120"/>
      <c r="F296" s="120"/>
      <c r="G296" s="126"/>
      <c r="H296" s="122"/>
      <c r="I296" s="121"/>
    </row>
    <row r="297" spans="3:9" hidden="1" x14ac:dyDescent="0.25">
      <c r="C297" s="120"/>
      <c r="D297" s="120"/>
      <c r="E297" s="120"/>
      <c r="F297" s="120"/>
      <c r="G297" s="126"/>
      <c r="H297" s="122"/>
      <c r="I297" s="121"/>
    </row>
    <row r="298" spans="3:9" hidden="1" x14ac:dyDescent="0.25">
      <c r="C298" s="120"/>
      <c r="D298" s="120"/>
      <c r="E298" s="120"/>
      <c r="F298" s="120"/>
      <c r="G298" s="126"/>
      <c r="H298" s="122"/>
      <c r="I298" s="121"/>
    </row>
    <row r="299" spans="3:9" hidden="1" x14ac:dyDescent="0.25">
      <c r="C299" s="120"/>
      <c r="D299" s="120"/>
      <c r="E299" s="120"/>
      <c r="F299" s="120"/>
      <c r="G299" s="126"/>
      <c r="H299" s="122"/>
      <c r="I299" s="121"/>
    </row>
    <row r="300" spans="3:9" hidden="1" x14ac:dyDescent="0.25">
      <c r="C300" s="120"/>
      <c r="D300" s="120"/>
      <c r="E300" s="120"/>
      <c r="F300" s="120"/>
      <c r="G300" s="126"/>
      <c r="H300" s="122"/>
      <c r="I300" s="121"/>
    </row>
    <row r="301" spans="3:9" hidden="1" x14ac:dyDescent="0.25">
      <c r="C301" s="120"/>
      <c r="D301" s="120"/>
      <c r="E301" s="120"/>
      <c r="F301" s="120"/>
      <c r="G301" s="126"/>
      <c r="H301" s="122"/>
      <c r="I301" s="121"/>
    </row>
    <row r="302" spans="3:9" hidden="1" x14ac:dyDescent="0.25">
      <c r="C302" s="120"/>
      <c r="D302" s="120"/>
      <c r="E302" s="120"/>
      <c r="F302" s="120"/>
      <c r="G302" s="126"/>
      <c r="H302" s="122"/>
      <c r="I302" s="121"/>
    </row>
    <row r="303" spans="3:9" hidden="1" x14ac:dyDescent="0.25">
      <c r="C303" s="120"/>
      <c r="D303" s="120"/>
      <c r="E303" s="120"/>
      <c r="F303" s="120"/>
      <c r="G303" s="126"/>
      <c r="H303" s="122"/>
      <c r="I303" s="121"/>
    </row>
    <row r="304" spans="3:9" hidden="1" x14ac:dyDescent="0.25">
      <c r="C304" s="120"/>
      <c r="D304" s="120"/>
      <c r="E304" s="120"/>
      <c r="F304" s="120"/>
      <c r="G304" s="126"/>
      <c r="H304" s="122"/>
      <c r="I304" s="121"/>
    </row>
    <row r="305" spans="3:9" hidden="1" x14ac:dyDescent="0.25">
      <c r="C305" s="120"/>
      <c r="D305" s="120"/>
      <c r="E305" s="120"/>
      <c r="F305" s="120"/>
      <c r="G305" s="126"/>
      <c r="H305" s="122"/>
      <c r="I305" s="121"/>
    </row>
    <row r="306" spans="3:9" hidden="1" x14ac:dyDescent="0.25">
      <c r="C306" s="120"/>
      <c r="D306" s="120"/>
      <c r="E306" s="120"/>
      <c r="F306" s="120"/>
      <c r="G306" s="126"/>
      <c r="H306" s="122"/>
      <c r="I306" s="121"/>
    </row>
    <row r="307" spans="3:9" hidden="1" x14ac:dyDescent="0.25">
      <c r="C307" s="120"/>
      <c r="D307" s="120"/>
      <c r="E307" s="120"/>
      <c r="F307" s="120"/>
      <c r="G307" s="126"/>
      <c r="H307" s="122"/>
      <c r="I307" s="121"/>
    </row>
    <row r="308" spans="3:9" hidden="1" x14ac:dyDescent="0.25">
      <c r="C308" s="120"/>
      <c r="D308" s="120"/>
      <c r="E308" s="120"/>
      <c r="F308" s="120"/>
      <c r="G308" s="126"/>
      <c r="H308" s="122"/>
      <c r="I308" s="121"/>
    </row>
    <row r="309" spans="3:9" hidden="1" x14ac:dyDescent="0.25">
      <c r="C309" s="120"/>
      <c r="D309" s="120"/>
      <c r="E309" s="120"/>
      <c r="F309" s="120"/>
      <c r="G309" s="126"/>
      <c r="H309" s="122"/>
      <c r="I309" s="121"/>
    </row>
    <row r="310" spans="3:9" hidden="1" x14ac:dyDescent="0.25">
      <c r="C310" s="120"/>
      <c r="D310" s="120"/>
      <c r="E310" s="120"/>
      <c r="F310" s="120"/>
      <c r="G310" s="126"/>
      <c r="H310" s="122"/>
      <c r="I310" s="121"/>
    </row>
    <row r="311" spans="3:9" hidden="1" x14ac:dyDescent="0.25">
      <c r="C311" s="120"/>
      <c r="D311" s="120"/>
      <c r="E311" s="120"/>
      <c r="F311" s="120"/>
      <c r="G311" s="126"/>
      <c r="H311" s="122"/>
      <c r="I311" s="121"/>
    </row>
    <row r="312" spans="3:9" hidden="1" x14ac:dyDescent="0.25">
      <c r="C312" s="120"/>
      <c r="D312" s="120"/>
      <c r="E312" s="120"/>
      <c r="F312" s="120"/>
      <c r="G312" s="126"/>
      <c r="H312" s="122"/>
      <c r="I312" s="121"/>
    </row>
    <row r="313" spans="3:9" hidden="1" x14ac:dyDescent="0.25">
      <c r="C313" s="120"/>
      <c r="D313" s="120"/>
      <c r="E313" s="120"/>
      <c r="F313" s="120"/>
      <c r="G313" s="126"/>
      <c r="H313" s="122"/>
      <c r="I313" s="121"/>
    </row>
    <row r="314" spans="3:9" hidden="1" x14ac:dyDescent="0.25">
      <c r="C314" s="120"/>
      <c r="D314" s="120"/>
      <c r="E314" s="120"/>
      <c r="F314" s="120"/>
      <c r="G314" s="126"/>
      <c r="H314" s="122"/>
      <c r="I314" s="121"/>
    </row>
    <row r="315" spans="3:9" hidden="1" x14ac:dyDescent="0.25">
      <c r="C315" s="120"/>
      <c r="D315" s="120"/>
      <c r="E315" s="120"/>
      <c r="F315" s="120"/>
      <c r="G315" s="126"/>
      <c r="H315" s="122"/>
      <c r="I315" s="121"/>
    </row>
    <row r="316" spans="3:9" hidden="1" x14ac:dyDescent="0.25">
      <c r="C316" s="120"/>
      <c r="D316" s="120"/>
      <c r="E316" s="120"/>
      <c r="F316" s="120"/>
      <c r="G316" s="126"/>
      <c r="H316" s="122"/>
      <c r="I316" s="121"/>
    </row>
    <row r="317" spans="3:9" hidden="1" x14ac:dyDescent="0.25">
      <c r="C317" s="120"/>
      <c r="D317" s="120"/>
      <c r="E317" s="120"/>
      <c r="F317" s="120"/>
      <c r="G317" s="126"/>
      <c r="H317" s="122"/>
      <c r="I317" s="121"/>
    </row>
    <row r="318" spans="3:9" hidden="1" x14ac:dyDescent="0.25">
      <c r="C318" s="120"/>
      <c r="D318" s="120"/>
      <c r="E318" s="120"/>
      <c r="F318" s="120"/>
      <c r="G318" s="126"/>
      <c r="H318" s="122"/>
      <c r="I318" s="121"/>
    </row>
    <row r="319" spans="3:9" hidden="1" x14ac:dyDescent="0.25">
      <c r="C319" s="120"/>
      <c r="D319" s="120"/>
      <c r="E319" s="120"/>
      <c r="F319" s="120"/>
      <c r="G319" s="126"/>
      <c r="H319" s="122"/>
      <c r="I319" s="121"/>
    </row>
    <row r="320" spans="3:9" hidden="1" x14ac:dyDescent="0.25">
      <c r="C320" s="120"/>
      <c r="D320" s="120"/>
      <c r="E320" s="120"/>
      <c r="F320" s="120"/>
      <c r="G320" s="126"/>
      <c r="H320" s="122"/>
      <c r="I320" s="121"/>
    </row>
    <row r="321" spans="3:9" hidden="1" x14ac:dyDescent="0.25">
      <c r="C321" s="120"/>
      <c r="D321" s="120"/>
      <c r="E321" s="120"/>
      <c r="F321" s="120"/>
      <c r="G321" s="126"/>
      <c r="H321" s="122"/>
      <c r="I321" s="121"/>
    </row>
    <row r="322" spans="3:9" hidden="1" x14ac:dyDescent="0.25">
      <c r="C322" s="120"/>
      <c r="D322" s="120"/>
      <c r="E322" s="120"/>
      <c r="F322" s="120"/>
      <c r="G322" s="126"/>
      <c r="H322" s="122"/>
      <c r="I322" s="121"/>
    </row>
    <row r="323" spans="3:9" hidden="1" x14ac:dyDescent="0.25">
      <c r="C323" s="120"/>
      <c r="D323" s="120"/>
      <c r="E323" s="120"/>
      <c r="F323" s="120"/>
      <c r="G323" s="126"/>
      <c r="H323" s="122"/>
      <c r="I323" s="121"/>
    </row>
    <row r="324" spans="3:9" hidden="1" x14ac:dyDescent="0.25">
      <c r="C324" s="120"/>
      <c r="D324" s="120"/>
      <c r="E324" s="120"/>
      <c r="F324" s="120"/>
      <c r="G324" s="126"/>
      <c r="H324" s="122"/>
      <c r="I324" s="121"/>
    </row>
    <row r="325" spans="3:9" hidden="1" x14ac:dyDescent="0.25">
      <c r="C325" s="120"/>
      <c r="D325" s="120"/>
      <c r="E325" s="120"/>
      <c r="F325" s="120"/>
      <c r="G325" s="126"/>
      <c r="H325" s="122"/>
      <c r="I325" s="121"/>
    </row>
    <row r="326" spans="3:9" hidden="1" x14ac:dyDescent="0.25">
      <c r="C326" s="120"/>
      <c r="D326" s="120"/>
      <c r="E326" s="120"/>
      <c r="F326" s="120"/>
      <c r="G326" s="126"/>
      <c r="H326" s="122"/>
      <c r="I326" s="121"/>
    </row>
    <row r="327" spans="3:9" hidden="1" x14ac:dyDescent="0.25">
      <c r="C327" s="120"/>
      <c r="D327" s="120"/>
      <c r="E327" s="120"/>
      <c r="F327" s="120"/>
      <c r="G327" s="126"/>
      <c r="H327" s="122"/>
      <c r="I327" s="121"/>
    </row>
    <row r="328" spans="3:9" hidden="1" x14ac:dyDescent="0.25">
      <c r="C328" s="120"/>
      <c r="D328" s="120"/>
      <c r="E328" s="120"/>
      <c r="F328" s="120"/>
      <c r="G328" s="126"/>
      <c r="H328" s="122"/>
      <c r="I328" s="121"/>
    </row>
    <row r="329" spans="3:9" hidden="1" x14ac:dyDescent="0.25">
      <c r="C329" s="120"/>
      <c r="D329" s="120"/>
      <c r="E329" s="120"/>
      <c r="F329" s="120"/>
      <c r="G329" s="126"/>
      <c r="H329" s="122"/>
      <c r="I329" s="121"/>
    </row>
    <row r="330" spans="3:9" hidden="1" x14ac:dyDescent="0.25">
      <c r="C330" s="120"/>
      <c r="D330" s="120"/>
      <c r="E330" s="120"/>
      <c r="F330" s="120"/>
      <c r="G330" s="126"/>
      <c r="H330" s="122"/>
      <c r="I330" s="121"/>
    </row>
    <row r="331" spans="3:9" hidden="1" x14ac:dyDescent="0.25">
      <c r="C331" s="120"/>
      <c r="D331" s="120"/>
      <c r="E331" s="120"/>
      <c r="F331" s="120"/>
      <c r="G331" s="126"/>
      <c r="H331" s="122"/>
      <c r="I331" s="121"/>
    </row>
    <row r="332" spans="3:9" hidden="1" x14ac:dyDescent="0.25">
      <c r="C332" s="120"/>
      <c r="D332" s="120"/>
      <c r="E332" s="120"/>
      <c r="F332" s="120"/>
      <c r="G332" s="126"/>
      <c r="H332" s="122"/>
      <c r="I332" s="121"/>
    </row>
    <row r="333" spans="3:9" hidden="1" x14ac:dyDescent="0.25">
      <c r="C333" s="120"/>
      <c r="D333" s="120"/>
      <c r="E333" s="120"/>
      <c r="F333" s="120"/>
      <c r="G333" s="126"/>
      <c r="H333" s="122"/>
      <c r="I333" s="121"/>
    </row>
    <row r="334" spans="3:9" hidden="1" x14ac:dyDescent="0.25">
      <c r="C334" s="120"/>
      <c r="D334" s="120"/>
      <c r="E334" s="120"/>
      <c r="F334" s="120"/>
      <c r="G334" s="126"/>
      <c r="H334" s="122"/>
      <c r="I334" s="121"/>
    </row>
    <row r="335" spans="3:9" hidden="1" x14ac:dyDescent="0.25">
      <c r="C335" s="120"/>
      <c r="D335" s="120"/>
      <c r="E335" s="120"/>
      <c r="F335" s="120"/>
      <c r="G335" s="126"/>
      <c r="H335" s="122"/>
      <c r="I335" s="121"/>
    </row>
    <row r="336" spans="3:9" hidden="1" x14ac:dyDescent="0.25">
      <c r="C336" s="120"/>
      <c r="D336" s="120"/>
      <c r="E336" s="120"/>
      <c r="F336" s="120"/>
      <c r="G336" s="126"/>
      <c r="H336" s="122"/>
      <c r="I336" s="121"/>
    </row>
    <row r="337" spans="3:9" hidden="1" x14ac:dyDescent="0.25">
      <c r="C337" s="120"/>
      <c r="D337" s="120"/>
      <c r="E337" s="120"/>
      <c r="F337" s="120"/>
      <c r="G337" s="126"/>
      <c r="H337" s="122"/>
      <c r="I337" s="121"/>
    </row>
    <row r="338" spans="3:9" hidden="1" x14ac:dyDescent="0.25">
      <c r="C338" s="120"/>
      <c r="D338" s="120"/>
      <c r="E338" s="120"/>
      <c r="F338" s="120"/>
      <c r="G338" s="126"/>
      <c r="H338" s="122"/>
      <c r="I338" s="121"/>
    </row>
    <row r="339" spans="3:9" hidden="1" x14ac:dyDescent="0.25">
      <c r="C339" s="120"/>
      <c r="D339" s="120"/>
      <c r="E339" s="120"/>
      <c r="F339" s="120"/>
      <c r="G339" s="126"/>
      <c r="H339" s="122"/>
      <c r="I339" s="121"/>
    </row>
    <row r="340" spans="3:9" hidden="1" x14ac:dyDescent="0.25">
      <c r="C340" s="120"/>
      <c r="D340" s="120"/>
      <c r="E340" s="120"/>
      <c r="F340" s="120"/>
      <c r="G340" s="126"/>
      <c r="H340" s="122"/>
      <c r="I340" s="121"/>
    </row>
    <row r="341" spans="3:9" hidden="1" x14ac:dyDescent="0.25">
      <c r="C341" s="120"/>
      <c r="D341" s="120"/>
      <c r="E341" s="120"/>
      <c r="F341" s="120"/>
      <c r="G341" s="126"/>
      <c r="H341" s="122"/>
      <c r="I341" s="121"/>
    </row>
    <row r="342" spans="3:9" hidden="1" x14ac:dyDescent="0.25">
      <c r="C342" s="120"/>
      <c r="D342" s="120"/>
      <c r="E342" s="120"/>
      <c r="F342" s="120"/>
      <c r="G342" s="126"/>
      <c r="H342" s="122"/>
      <c r="I342" s="121"/>
    </row>
    <row r="343" spans="3:9" hidden="1" x14ac:dyDescent="0.25">
      <c r="C343" s="120"/>
      <c r="D343" s="120"/>
      <c r="E343" s="120"/>
      <c r="F343" s="120"/>
      <c r="G343" s="126"/>
      <c r="H343" s="122"/>
      <c r="I343" s="121"/>
    </row>
    <row r="344" spans="3:9" hidden="1" x14ac:dyDescent="0.25">
      <c r="C344" s="120"/>
      <c r="D344" s="120"/>
      <c r="E344" s="120"/>
      <c r="F344" s="120"/>
      <c r="G344" s="126"/>
      <c r="H344" s="122"/>
      <c r="I344" s="121"/>
    </row>
    <row r="345" spans="3:9" hidden="1" x14ac:dyDescent="0.25">
      <c r="C345" s="120"/>
      <c r="D345" s="120"/>
      <c r="E345" s="120"/>
      <c r="F345" s="120"/>
      <c r="G345" s="126"/>
      <c r="H345" s="122"/>
      <c r="I345" s="121"/>
    </row>
    <row r="346" spans="3:9" hidden="1" x14ac:dyDescent="0.25">
      <c r="C346" s="120"/>
      <c r="D346" s="120"/>
      <c r="E346" s="120"/>
      <c r="F346" s="120"/>
      <c r="G346" s="126"/>
      <c r="H346" s="122"/>
      <c r="I346" s="121"/>
    </row>
    <row r="347" spans="3:9" hidden="1" x14ac:dyDescent="0.25">
      <c r="C347" s="120"/>
      <c r="D347" s="120"/>
      <c r="E347" s="120"/>
      <c r="F347" s="120"/>
      <c r="G347" s="126"/>
      <c r="H347" s="122"/>
      <c r="I347" s="121"/>
    </row>
    <row r="348" spans="3:9" hidden="1" x14ac:dyDescent="0.25">
      <c r="C348" s="120"/>
      <c r="D348" s="120"/>
      <c r="E348" s="120"/>
      <c r="F348" s="120"/>
      <c r="G348" s="126"/>
      <c r="H348" s="122"/>
      <c r="I348" s="121"/>
    </row>
    <row r="349" spans="3:9" hidden="1" x14ac:dyDescent="0.25">
      <c r="C349" s="120"/>
      <c r="D349" s="120"/>
      <c r="E349" s="120"/>
      <c r="F349" s="120"/>
      <c r="G349" s="126"/>
      <c r="H349" s="122"/>
      <c r="I349" s="121"/>
    </row>
    <row r="350" spans="3:9" hidden="1" x14ac:dyDescent="0.25">
      <c r="C350" s="120"/>
      <c r="D350" s="120"/>
      <c r="E350" s="120"/>
      <c r="F350" s="120"/>
      <c r="G350" s="126"/>
      <c r="H350" s="122"/>
      <c r="I350" s="121"/>
    </row>
    <row r="351" spans="3:9" hidden="1" x14ac:dyDescent="0.25">
      <c r="C351" s="120"/>
      <c r="D351" s="120"/>
      <c r="E351" s="120"/>
      <c r="F351" s="120"/>
      <c r="G351" s="126"/>
      <c r="H351" s="122"/>
      <c r="I351" s="121"/>
    </row>
    <row r="352" spans="3:9" hidden="1" x14ac:dyDescent="0.25">
      <c r="C352" s="120"/>
      <c r="D352" s="120"/>
      <c r="E352" s="120"/>
      <c r="F352" s="120"/>
      <c r="G352" s="126"/>
      <c r="H352" s="122"/>
      <c r="I352" s="121"/>
    </row>
    <row r="353" spans="3:9" hidden="1" x14ac:dyDescent="0.25">
      <c r="C353" s="120"/>
      <c r="D353" s="120"/>
      <c r="E353" s="120"/>
      <c r="F353" s="120"/>
      <c r="G353" s="126"/>
      <c r="H353" s="122"/>
      <c r="I353" s="121"/>
    </row>
    <row r="354" spans="3:9" hidden="1" x14ac:dyDescent="0.25">
      <c r="C354" s="120"/>
      <c r="D354" s="120"/>
      <c r="E354" s="120"/>
      <c r="F354" s="120"/>
      <c r="G354" s="126"/>
      <c r="H354" s="122"/>
      <c r="I354" s="121"/>
    </row>
    <row r="355" spans="3:9" hidden="1" x14ac:dyDescent="0.25">
      <c r="C355" s="120"/>
      <c r="D355" s="120"/>
      <c r="E355" s="120"/>
      <c r="F355" s="120"/>
      <c r="G355" s="126"/>
      <c r="H355" s="122"/>
      <c r="I355" s="121"/>
    </row>
    <row r="356" spans="3:9" hidden="1" x14ac:dyDescent="0.25">
      <c r="C356" s="120"/>
      <c r="D356" s="120"/>
      <c r="E356" s="120"/>
      <c r="F356" s="120"/>
      <c r="G356" s="126"/>
      <c r="H356" s="122"/>
      <c r="I356" s="121"/>
    </row>
    <row r="357" spans="3:9" hidden="1" x14ac:dyDescent="0.25">
      <c r="C357" s="120"/>
      <c r="D357" s="120"/>
      <c r="E357" s="120"/>
      <c r="F357" s="120"/>
      <c r="G357" s="126"/>
      <c r="H357" s="122"/>
      <c r="I357" s="121"/>
    </row>
    <row r="358" spans="3:9" hidden="1" x14ac:dyDescent="0.25">
      <c r="C358" s="120"/>
      <c r="D358" s="120"/>
      <c r="E358" s="120"/>
      <c r="F358" s="120"/>
      <c r="G358" s="126"/>
      <c r="H358" s="122"/>
      <c r="I358" s="121"/>
    </row>
    <row r="359" spans="3:9" hidden="1" x14ac:dyDescent="0.25">
      <c r="C359" s="120"/>
      <c r="D359" s="120"/>
      <c r="E359" s="120"/>
      <c r="F359" s="120"/>
      <c r="G359" s="126"/>
      <c r="H359" s="122"/>
      <c r="I359" s="121"/>
    </row>
    <row r="360" spans="3:9" hidden="1" x14ac:dyDescent="0.25">
      <c r="C360" s="120"/>
      <c r="D360" s="120"/>
      <c r="E360" s="120"/>
      <c r="F360" s="120"/>
      <c r="G360" s="126"/>
      <c r="H360" s="122"/>
      <c r="I360" s="121"/>
    </row>
    <row r="361" spans="3:9" hidden="1" x14ac:dyDescent="0.25">
      <c r="C361" s="120"/>
      <c r="D361" s="120"/>
      <c r="E361" s="120"/>
      <c r="F361" s="120"/>
      <c r="G361" s="126"/>
      <c r="H361" s="122"/>
      <c r="I361" s="121"/>
    </row>
    <row r="362" spans="3:9" hidden="1" x14ac:dyDescent="0.25">
      <c r="C362" s="120"/>
      <c r="D362" s="120"/>
      <c r="E362" s="120"/>
      <c r="F362" s="120"/>
      <c r="G362" s="126"/>
      <c r="H362" s="122"/>
      <c r="I362" s="121"/>
    </row>
    <row r="363" spans="3:9" hidden="1" x14ac:dyDescent="0.25">
      <c r="C363" s="120"/>
      <c r="D363" s="120"/>
      <c r="E363" s="120"/>
      <c r="F363" s="120"/>
      <c r="G363" s="126"/>
      <c r="H363" s="122"/>
      <c r="I363" s="121"/>
    </row>
    <row r="364" spans="3:9" hidden="1" x14ac:dyDescent="0.25">
      <c r="C364" s="120"/>
      <c r="D364" s="120"/>
      <c r="E364" s="120"/>
      <c r="F364" s="120"/>
      <c r="G364" s="126"/>
      <c r="H364" s="122"/>
      <c r="I364" s="121"/>
    </row>
    <row r="365" spans="3:9" hidden="1" x14ac:dyDescent="0.25">
      <c r="C365" s="120"/>
      <c r="D365" s="120"/>
      <c r="E365" s="120"/>
      <c r="F365" s="120"/>
      <c r="G365" s="126"/>
      <c r="H365" s="122"/>
      <c r="I365" s="121"/>
    </row>
    <row r="366" spans="3:9" hidden="1" x14ac:dyDescent="0.25">
      <c r="C366" s="120"/>
      <c r="D366" s="120"/>
      <c r="E366" s="120"/>
      <c r="F366" s="120"/>
      <c r="G366" s="126"/>
      <c r="H366" s="122"/>
      <c r="I366" s="121"/>
    </row>
    <row r="367" spans="3:9" hidden="1" x14ac:dyDescent="0.25">
      <c r="C367" s="120"/>
      <c r="D367" s="120"/>
      <c r="E367" s="120"/>
      <c r="F367" s="120"/>
      <c r="G367" s="126"/>
      <c r="H367" s="122"/>
      <c r="I367" s="121"/>
    </row>
    <row r="368" spans="3:9" hidden="1" x14ac:dyDescent="0.25">
      <c r="C368" s="120"/>
      <c r="D368" s="120"/>
      <c r="E368" s="120"/>
      <c r="F368" s="120"/>
      <c r="G368" s="126"/>
      <c r="H368" s="122"/>
      <c r="I368" s="121"/>
    </row>
    <row r="369" spans="3:9" hidden="1" x14ac:dyDescent="0.25">
      <c r="C369" s="120"/>
      <c r="D369" s="120"/>
      <c r="E369" s="120"/>
      <c r="F369" s="120"/>
      <c r="G369" s="126"/>
      <c r="H369" s="122"/>
      <c r="I369" s="121"/>
    </row>
    <row r="370" spans="3:9" hidden="1" x14ac:dyDescent="0.25">
      <c r="C370" s="120"/>
      <c r="D370" s="120"/>
      <c r="E370" s="120"/>
      <c r="F370" s="120"/>
      <c r="G370" s="126"/>
      <c r="H370" s="122"/>
      <c r="I370" s="121"/>
    </row>
    <row r="371" spans="3:9" hidden="1" x14ac:dyDescent="0.25">
      <c r="C371" s="120"/>
      <c r="D371" s="120"/>
      <c r="E371" s="120"/>
      <c r="F371" s="120"/>
      <c r="G371" s="126"/>
      <c r="H371" s="122"/>
      <c r="I371" s="121"/>
    </row>
    <row r="372" spans="3:9" hidden="1" x14ac:dyDescent="0.25">
      <c r="C372" s="120"/>
      <c r="D372" s="120"/>
      <c r="E372" s="120"/>
      <c r="F372" s="120"/>
      <c r="G372" s="126"/>
      <c r="H372" s="122"/>
      <c r="I372" s="121"/>
    </row>
    <row r="373" spans="3:9" hidden="1" x14ac:dyDescent="0.25">
      <c r="C373" s="120"/>
      <c r="D373" s="120"/>
      <c r="E373" s="120"/>
      <c r="F373" s="120"/>
      <c r="G373" s="126"/>
      <c r="H373" s="122"/>
      <c r="I373" s="121"/>
    </row>
    <row r="374" spans="3:9" hidden="1" x14ac:dyDescent="0.25">
      <c r="C374" s="120"/>
      <c r="D374" s="120"/>
      <c r="E374" s="120"/>
      <c r="F374" s="120"/>
      <c r="G374" s="126"/>
      <c r="H374" s="122"/>
      <c r="I374" s="121"/>
    </row>
    <row r="375" spans="3:9" hidden="1" x14ac:dyDescent="0.25">
      <c r="C375" s="120"/>
      <c r="D375" s="120"/>
      <c r="E375" s="120"/>
      <c r="F375" s="120"/>
      <c r="G375" s="126"/>
      <c r="H375" s="122"/>
      <c r="I375" s="121"/>
    </row>
    <row r="376" spans="3:9" hidden="1" x14ac:dyDescent="0.25">
      <c r="C376" s="120"/>
      <c r="D376" s="120"/>
      <c r="E376" s="120"/>
      <c r="F376" s="120"/>
      <c r="G376" s="126"/>
      <c r="H376" s="122"/>
      <c r="I376" s="121"/>
    </row>
    <row r="377" spans="3:9" hidden="1" x14ac:dyDescent="0.25">
      <c r="C377" s="120"/>
      <c r="D377" s="120"/>
      <c r="E377" s="120"/>
      <c r="F377" s="120"/>
      <c r="G377" s="126"/>
      <c r="H377" s="122"/>
      <c r="I377" s="121"/>
    </row>
    <row r="378" spans="3:9" hidden="1" x14ac:dyDescent="0.25">
      <c r="C378" s="120"/>
      <c r="D378" s="120"/>
      <c r="E378" s="120"/>
      <c r="F378" s="120"/>
      <c r="G378" s="126"/>
      <c r="H378" s="122"/>
      <c r="I378" s="121"/>
    </row>
    <row r="379" spans="3:9" hidden="1" x14ac:dyDescent="0.25">
      <c r="C379" s="120"/>
      <c r="D379" s="120"/>
      <c r="E379" s="120"/>
      <c r="F379" s="120"/>
      <c r="G379" s="126"/>
      <c r="H379" s="122"/>
      <c r="I379" s="121"/>
    </row>
    <row r="380" spans="3:9" hidden="1" x14ac:dyDescent="0.25">
      <c r="C380" s="120"/>
      <c r="D380" s="120"/>
      <c r="E380" s="120"/>
      <c r="F380" s="120"/>
      <c r="G380" s="126"/>
      <c r="H380" s="122"/>
      <c r="I380" s="121"/>
    </row>
    <row r="381" spans="3:9" hidden="1" x14ac:dyDescent="0.25">
      <c r="C381" s="120"/>
      <c r="D381" s="120"/>
      <c r="E381" s="120"/>
      <c r="F381" s="120"/>
      <c r="G381" s="126"/>
      <c r="H381" s="122"/>
      <c r="I381" s="121"/>
    </row>
    <row r="382" spans="3:9" hidden="1" x14ac:dyDescent="0.25">
      <c r="C382" s="120"/>
      <c r="D382" s="120"/>
      <c r="E382" s="120"/>
      <c r="F382" s="120"/>
      <c r="G382" s="126"/>
      <c r="H382" s="122"/>
      <c r="I382" s="121"/>
    </row>
    <row r="383" spans="3:9" hidden="1" x14ac:dyDescent="0.25">
      <c r="C383" s="120"/>
      <c r="D383" s="120"/>
      <c r="E383" s="120"/>
      <c r="F383" s="120"/>
      <c r="G383" s="126"/>
      <c r="H383" s="122"/>
      <c r="I383" s="121"/>
    </row>
    <row r="384" spans="3:9" hidden="1" x14ac:dyDescent="0.25">
      <c r="C384" s="120"/>
      <c r="D384" s="120"/>
      <c r="E384" s="120"/>
      <c r="F384" s="120"/>
      <c r="G384" s="126"/>
      <c r="H384" s="122"/>
      <c r="I384" s="121"/>
    </row>
    <row r="385" spans="3:9" hidden="1" x14ac:dyDescent="0.25">
      <c r="C385" s="120"/>
      <c r="D385" s="120"/>
      <c r="E385" s="120"/>
      <c r="F385" s="120"/>
      <c r="G385" s="126"/>
      <c r="H385" s="122"/>
      <c r="I385" s="121"/>
    </row>
    <row r="386" spans="3:9" hidden="1" x14ac:dyDescent="0.25">
      <c r="C386" s="120"/>
      <c r="D386" s="120"/>
      <c r="E386" s="120"/>
      <c r="F386" s="120"/>
      <c r="G386" s="126"/>
      <c r="H386" s="122"/>
      <c r="I386" s="121"/>
    </row>
    <row r="387" spans="3:9" hidden="1" x14ac:dyDescent="0.25">
      <c r="C387" s="120"/>
      <c r="D387" s="120"/>
      <c r="E387" s="120"/>
      <c r="F387" s="120"/>
      <c r="G387" s="126"/>
      <c r="H387" s="122"/>
      <c r="I387" s="121"/>
    </row>
    <row r="388" spans="3:9" hidden="1" x14ac:dyDescent="0.25">
      <c r="C388" s="120"/>
      <c r="D388" s="120"/>
      <c r="E388" s="120"/>
      <c r="F388" s="120"/>
      <c r="G388" s="126"/>
      <c r="H388" s="122"/>
      <c r="I388" s="121"/>
    </row>
    <row r="389" spans="3:9" hidden="1" x14ac:dyDescent="0.25">
      <c r="C389" s="120"/>
      <c r="D389" s="120"/>
      <c r="E389" s="120"/>
      <c r="F389" s="120"/>
      <c r="G389" s="126"/>
      <c r="H389" s="122"/>
      <c r="I389" s="121"/>
    </row>
    <row r="390" spans="3:9" hidden="1" x14ac:dyDescent="0.25">
      <c r="C390" s="120"/>
      <c r="D390" s="120"/>
      <c r="E390" s="120"/>
      <c r="F390" s="120"/>
      <c r="G390" s="126"/>
      <c r="H390" s="122"/>
      <c r="I390" s="121"/>
    </row>
    <row r="391" spans="3:9" hidden="1" x14ac:dyDescent="0.25">
      <c r="C391" s="120"/>
      <c r="D391" s="120"/>
      <c r="E391" s="120"/>
      <c r="F391" s="120"/>
      <c r="G391" s="126"/>
      <c r="H391" s="122"/>
      <c r="I391" s="121"/>
    </row>
    <row r="392" spans="3:9" hidden="1" x14ac:dyDescent="0.25">
      <c r="C392" s="120"/>
      <c r="D392" s="120"/>
      <c r="E392" s="120"/>
      <c r="F392" s="120"/>
      <c r="G392" s="126"/>
      <c r="H392" s="122"/>
      <c r="I392" s="121"/>
    </row>
    <row r="393" spans="3:9" hidden="1" x14ac:dyDescent="0.25">
      <c r="C393" s="120"/>
      <c r="D393" s="120"/>
      <c r="E393" s="120"/>
      <c r="F393" s="120"/>
      <c r="G393" s="126"/>
      <c r="H393" s="122"/>
      <c r="I393" s="121"/>
    </row>
    <row r="394" spans="3:9" hidden="1" x14ac:dyDescent="0.25">
      <c r="C394" s="120"/>
      <c r="D394" s="120"/>
      <c r="E394" s="120"/>
      <c r="F394" s="120"/>
      <c r="G394" s="126"/>
      <c r="H394" s="122"/>
      <c r="I394" s="121"/>
    </row>
    <row r="395" spans="3:9" hidden="1" x14ac:dyDescent="0.25">
      <c r="C395" s="120"/>
      <c r="D395" s="120"/>
      <c r="E395" s="120"/>
      <c r="F395" s="120"/>
      <c r="G395" s="126"/>
      <c r="H395" s="122"/>
      <c r="I395" s="121"/>
    </row>
    <row r="396" spans="3:9" hidden="1" x14ac:dyDescent="0.25">
      <c r="C396" s="120"/>
      <c r="D396" s="120"/>
      <c r="E396" s="120"/>
      <c r="F396" s="120"/>
      <c r="G396" s="126"/>
      <c r="H396" s="122"/>
      <c r="I396" s="121"/>
    </row>
    <row r="397" spans="3:9" hidden="1" x14ac:dyDescent="0.25">
      <c r="C397" s="120"/>
      <c r="D397" s="120"/>
      <c r="E397" s="120"/>
      <c r="F397" s="120"/>
      <c r="G397" s="126"/>
      <c r="H397" s="122"/>
      <c r="I397" s="121"/>
    </row>
    <row r="398" spans="3:9" hidden="1" x14ac:dyDescent="0.25">
      <c r="C398" s="120"/>
      <c r="D398" s="120"/>
      <c r="E398" s="120"/>
      <c r="F398" s="120"/>
      <c r="G398" s="126"/>
      <c r="H398" s="122"/>
      <c r="I398" s="121"/>
    </row>
    <row r="399" spans="3:9" hidden="1" x14ac:dyDescent="0.25">
      <c r="C399" s="120"/>
      <c r="D399" s="120"/>
      <c r="E399" s="120"/>
      <c r="F399" s="120"/>
      <c r="G399" s="126"/>
      <c r="H399" s="122"/>
      <c r="I399" s="121"/>
    </row>
    <row r="400" spans="3:9" hidden="1" x14ac:dyDescent="0.25">
      <c r="C400" s="120"/>
      <c r="D400" s="120"/>
      <c r="E400" s="120"/>
      <c r="F400" s="120"/>
      <c r="G400" s="126"/>
      <c r="H400" s="122"/>
      <c r="I400" s="121"/>
    </row>
    <row r="401" spans="3:9" hidden="1" x14ac:dyDescent="0.25">
      <c r="C401" s="120"/>
      <c r="D401" s="120"/>
      <c r="E401" s="120"/>
      <c r="F401" s="120"/>
      <c r="G401" s="126"/>
      <c r="H401" s="122"/>
      <c r="I401" s="121"/>
    </row>
    <row r="402" spans="3:9" hidden="1" x14ac:dyDescent="0.25">
      <c r="C402" s="120"/>
      <c r="D402" s="120"/>
      <c r="E402" s="120"/>
      <c r="F402" s="120"/>
      <c r="G402" s="126"/>
      <c r="H402" s="122"/>
      <c r="I402" s="121"/>
    </row>
    <row r="403" spans="3:9" hidden="1" x14ac:dyDescent="0.25">
      <c r="C403" s="120"/>
      <c r="D403" s="120"/>
      <c r="E403" s="120"/>
      <c r="F403" s="120"/>
      <c r="G403" s="126"/>
      <c r="H403" s="122"/>
      <c r="I403" s="121"/>
    </row>
    <row r="404" spans="3:9" hidden="1" x14ac:dyDescent="0.25">
      <c r="C404" s="120"/>
      <c r="D404" s="120"/>
      <c r="E404" s="120"/>
      <c r="F404" s="120"/>
      <c r="G404" s="126"/>
      <c r="H404" s="122"/>
      <c r="I404" s="121"/>
    </row>
    <row r="405" spans="3:9" hidden="1" x14ac:dyDescent="0.25">
      <c r="C405" s="120"/>
      <c r="D405" s="120"/>
      <c r="E405" s="120"/>
      <c r="F405" s="120"/>
      <c r="G405" s="126"/>
      <c r="H405" s="122"/>
      <c r="I405" s="121"/>
    </row>
    <row r="406" spans="3:9" hidden="1" x14ac:dyDescent="0.25">
      <c r="C406" s="120"/>
      <c r="D406" s="120"/>
      <c r="E406" s="120"/>
      <c r="F406" s="120"/>
      <c r="G406" s="126"/>
      <c r="H406" s="122"/>
      <c r="I406" s="121"/>
    </row>
    <row r="407" spans="3:9" hidden="1" x14ac:dyDescent="0.25">
      <c r="C407" s="120"/>
      <c r="D407" s="120"/>
      <c r="E407" s="120"/>
      <c r="F407" s="120"/>
      <c r="G407" s="126"/>
      <c r="H407" s="122"/>
      <c r="I407" s="121"/>
    </row>
    <row r="408" spans="3:9" hidden="1" x14ac:dyDescent="0.25">
      <c r="C408" s="120"/>
      <c r="D408" s="120"/>
      <c r="E408" s="120"/>
      <c r="F408" s="120"/>
      <c r="G408" s="126"/>
      <c r="H408" s="122"/>
      <c r="I408" s="121"/>
    </row>
    <row r="409" spans="3:9" hidden="1" x14ac:dyDescent="0.25">
      <c r="C409" s="120"/>
      <c r="D409" s="120"/>
      <c r="E409" s="120"/>
      <c r="F409" s="120"/>
      <c r="G409" s="126"/>
      <c r="H409" s="122"/>
      <c r="I409" s="121"/>
    </row>
    <row r="410" spans="3:9" hidden="1" x14ac:dyDescent="0.25">
      <c r="C410" s="120"/>
      <c r="D410" s="120"/>
      <c r="E410" s="120"/>
      <c r="F410" s="120"/>
      <c r="G410" s="126"/>
      <c r="H410" s="122"/>
      <c r="I410" s="121"/>
    </row>
    <row r="411" spans="3:9" hidden="1" x14ac:dyDescent="0.25">
      <c r="C411" s="120"/>
      <c r="D411" s="120"/>
      <c r="E411" s="120"/>
      <c r="F411" s="120"/>
      <c r="G411" s="126"/>
      <c r="H411" s="122"/>
      <c r="I411" s="121"/>
    </row>
    <row r="412" spans="3:9" hidden="1" x14ac:dyDescent="0.25">
      <c r="C412" s="120"/>
      <c r="D412" s="120"/>
      <c r="E412" s="120"/>
      <c r="F412" s="120"/>
      <c r="G412" s="126"/>
      <c r="H412" s="122"/>
      <c r="I412" s="121"/>
    </row>
    <row r="413" spans="3:9" hidden="1" x14ac:dyDescent="0.25">
      <c r="C413" s="120"/>
      <c r="D413" s="120"/>
      <c r="E413" s="120"/>
      <c r="F413" s="120"/>
      <c r="G413" s="126"/>
      <c r="H413" s="122"/>
      <c r="I413" s="121"/>
    </row>
    <row r="414" spans="3:9" hidden="1" x14ac:dyDescent="0.25">
      <c r="C414" s="120"/>
      <c r="D414" s="120"/>
      <c r="E414" s="120"/>
      <c r="F414" s="120"/>
      <c r="G414" s="126"/>
      <c r="H414" s="122"/>
      <c r="I414" s="121"/>
    </row>
    <row r="415" spans="3:9" hidden="1" x14ac:dyDescent="0.25">
      <c r="C415" s="120"/>
      <c r="D415" s="120"/>
      <c r="E415" s="120"/>
      <c r="F415" s="120"/>
      <c r="G415" s="126"/>
      <c r="H415" s="122"/>
      <c r="I415" s="121"/>
    </row>
    <row r="416" spans="3:9" hidden="1" x14ac:dyDescent="0.25">
      <c r="C416" s="120"/>
      <c r="D416" s="120"/>
      <c r="E416" s="120"/>
      <c r="F416" s="120"/>
      <c r="G416" s="126"/>
      <c r="H416" s="122"/>
      <c r="I416" s="121"/>
    </row>
    <row r="417" spans="3:9" hidden="1" x14ac:dyDescent="0.25">
      <c r="C417" s="120"/>
      <c r="D417" s="120"/>
      <c r="E417" s="120"/>
      <c r="F417" s="120"/>
      <c r="G417" s="126"/>
      <c r="H417" s="122"/>
      <c r="I417" s="121"/>
    </row>
    <row r="418" spans="3:9" hidden="1" x14ac:dyDescent="0.25">
      <c r="C418" s="120"/>
      <c r="D418" s="120"/>
      <c r="E418" s="120"/>
      <c r="F418" s="120"/>
      <c r="G418" s="126"/>
      <c r="H418" s="122"/>
      <c r="I418" s="121"/>
    </row>
    <row r="419" spans="3:9" hidden="1" x14ac:dyDescent="0.25">
      <c r="C419" s="120"/>
      <c r="D419" s="120"/>
      <c r="E419" s="120"/>
      <c r="F419" s="120"/>
      <c r="G419" s="126"/>
      <c r="H419" s="122"/>
      <c r="I419" s="121"/>
    </row>
    <row r="420" spans="3:9" hidden="1" x14ac:dyDescent="0.25">
      <c r="C420" s="120"/>
      <c r="D420" s="120"/>
      <c r="E420" s="120"/>
      <c r="F420" s="120"/>
      <c r="G420" s="126"/>
      <c r="H420" s="122"/>
      <c r="I420" s="121"/>
    </row>
    <row r="421" spans="3:9" hidden="1" x14ac:dyDescent="0.25">
      <c r="C421" s="120"/>
      <c r="D421" s="120"/>
      <c r="E421" s="120"/>
      <c r="F421" s="120"/>
      <c r="G421" s="126"/>
      <c r="H421" s="122"/>
      <c r="I421" s="121"/>
    </row>
    <row r="422" spans="3:9" hidden="1" x14ac:dyDescent="0.25">
      <c r="C422" s="120"/>
      <c r="D422" s="120"/>
      <c r="E422" s="120"/>
      <c r="F422" s="120"/>
      <c r="G422" s="126"/>
      <c r="H422" s="122"/>
      <c r="I422" s="121"/>
    </row>
    <row r="423" spans="3:9" hidden="1" x14ac:dyDescent="0.25">
      <c r="C423" s="120"/>
      <c r="D423" s="120"/>
      <c r="E423" s="120"/>
      <c r="F423" s="120"/>
      <c r="G423" s="126"/>
      <c r="H423" s="122"/>
      <c r="I423" s="121"/>
    </row>
    <row r="424" spans="3:9" hidden="1" x14ac:dyDescent="0.25">
      <c r="C424" s="120"/>
      <c r="D424" s="120"/>
      <c r="E424" s="120"/>
      <c r="F424" s="120"/>
      <c r="G424" s="126"/>
      <c r="H424" s="122"/>
      <c r="I424" s="121"/>
    </row>
    <row r="425" spans="3:9" hidden="1" x14ac:dyDescent="0.25">
      <c r="C425" s="120"/>
      <c r="D425" s="120"/>
      <c r="E425" s="120"/>
      <c r="F425" s="120"/>
      <c r="G425" s="126"/>
      <c r="H425" s="122"/>
      <c r="I425" s="121"/>
    </row>
    <row r="426" spans="3:9" hidden="1" x14ac:dyDescent="0.25">
      <c r="C426" s="120"/>
      <c r="D426" s="120"/>
      <c r="E426" s="120"/>
      <c r="F426" s="120"/>
      <c r="G426" s="126"/>
      <c r="H426" s="122"/>
      <c r="I426" s="126"/>
    </row>
    <row r="427" spans="3:9" hidden="1" x14ac:dyDescent="0.25">
      <c r="C427" s="120"/>
      <c r="D427" s="120"/>
      <c r="E427" s="120"/>
      <c r="F427" s="120"/>
      <c r="G427" s="126"/>
      <c r="H427" s="122"/>
      <c r="I427" s="126"/>
    </row>
    <row r="428" spans="3:9" hidden="1" x14ac:dyDescent="0.25">
      <c r="C428" s="120"/>
      <c r="D428" s="120"/>
      <c r="E428" s="120"/>
      <c r="F428" s="120"/>
      <c r="G428" s="126"/>
      <c r="H428" s="122"/>
      <c r="I428" s="126"/>
    </row>
    <row r="429" spans="3:9" hidden="1" x14ac:dyDescent="0.25">
      <c r="C429" s="120"/>
      <c r="D429" s="120"/>
      <c r="E429" s="120"/>
      <c r="F429" s="120"/>
      <c r="G429" s="126"/>
      <c r="H429" s="122"/>
      <c r="I429" s="126"/>
    </row>
    <row r="430" spans="3:9" hidden="1" x14ac:dyDescent="0.25">
      <c r="C430" s="120"/>
      <c r="D430" s="120"/>
      <c r="E430" s="120"/>
      <c r="F430" s="120"/>
      <c r="G430" s="126"/>
      <c r="H430" s="122"/>
      <c r="I430" s="126"/>
    </row>
    <row r="431" spans="3:9" hidden="1" x14ac:dyDescent="0.25">
      <c r="C431" s="120"/>
      <c r="D431" s="120"/>
      <c r="E431" s="120"/>
      <c r="F431" s="120"/>
      <c r="G431" s="126"/>
      <c r="H431" s="122"/>
      <c r="I431" s="126"/>
    </row>
    <row r="432" spans="3:9" hidden="1" x14ac:dyDescent="0.25">
      <c r="C432" s="120"/>
      <c r="D432" s="120"/>
      <c r="E432" s="120"/>
      <c r="F432" s="120"/>
      <c r="G432" s="126"/>
      <c r="H432" s="122"/>
      <c r="I432" s="126"/>
    </row>
    <row r="433" spans="3:9" hidden="1" x14ac:dyDescent="0.25">
      <c r="C433" s="120"/>
      <c r="D433" s="120"/>
      <c r="E433" s="120"/>
      <c r="F433" s="120"/>
      <c r="G433" s="126"/>
      <c r="H433" s="122"/>
      <c r="I433" s="126"/>
    </row>
    <row r="434" spans="3:9" hidden="1" x14ac:dyDescent="0.25">
      <c r="C434" s="120"/>
      <c r="D434" s="120"/>
      <c r="E434" s="120"/>
      <c r="F434" s="120"/>
      <c r="G434" s="126"/>
      <c r="H434" s="122"/>
      <c r="I434" s="126"/>
    </row>
    <row r="435" spans="3:9" hidden="1" x14ac:dyDescent="0.25">
      <c r="C435" s="120"/>
      <c r="D435" s="120"/>
      <c r="E435" s="120"/>
      <c r="F435" s="120"/>
      <c r="G435" s="126"/>
      <c r="H435" s="122"/>
      <c r="I435" s="126"/>
    </row>
    <row r="436" spans="3:9" hidden="1" x14ac:dyDescent="0.25">
      <c r="C436" s="120"/>
      <c r="D436" s="120"/>
      <c r="E436" s="120"/>
      <c r="F436" s="120"/>
      <c r="G436" s="126"/>
      <c r="H436" s="122"/>
      <c r="I436" s="126"/>
    </row>
    <row r="437" spans="3:9" hidden="1" x14ac:dyDescent="0.25">
      <c r="C437" s="120"/>
      <c r="D437" s="120"/>
      <c r="E437" s="120"/>
      <c r="F437" s="120"/>
      <c r="G437" s="126"/>
      <c r="H437" s="122"/>
      <c r="I437" s="126"/>
    </row>
    <row r="438" spans="3:9" hidden="1" x14ac:dyDescent="0.25">
      <c r="C438" s="120"/>
      <c r="D438" s="120"/>
      <c r="E438" s="120"/>
      <c r="F438" s="120"/>
      <c r="G438" s="126"/>
      <c r="H438" s="122"/>
      <c r="I438" s="126"/>
    </row>
    <row r="439" spans="3:9" hidden="1" x14ac:dyDescent="0.25">
      <c r="C439" s="120"/>
      <c r="D439" s="120"/>
      <c r="E439" s="120"/>
      <c r="F439" s="120"/>
      <c r="G439" s="126"/>
      <c r="H439" s="122"/>
      <c r="I439" s="126"/>
    </row>
    <row r="440" spans="3:9" hidden="1" x14ac:dyDescent="0.25">
      <c r="C440" s="120"/>
      <c r="D440" s="120"/>
      <c r="E440" s="120"/>
      <c r="F440" s="120"/>
      <c r="G440" s="126"/>
      <c r="H440" s="122"/>
      <c r="I440" s="126"/>
    </row>
    <row r="441" spans="3:9" hidden="1" x14ac:dyDescent="0.25">
      <c r="C441" s="120"/>
      <c r="D441" s="120"/>
      <c r="E441" s="120"/>
      <c r="F441" s="120"/>
      <c r="G441" s="126"/>
      <c r="H441" s="122"/>
      <c r="I441" s="126"/>
    </row>
    <row r="442" spans="3:9" hidden="1" x14ac:dyDescent="0.25">
      <c r="C442" s="120"/>
      <c r="D442" s="120"/>
      <c r="E442" s="120"/>
      <c r="F442" s="120"/>
      <c r="G442" s="126"/>
      <c r="H442" s="122"/>
      <c r="I442" s="126"/>
    </row>
    <row r="443" spans="3:9" hidden="1" x14ac:dyDescent="0.25">
      <c r="C443" s="120"/>
      <c r="D443" s="120"/>
      <c r="E443" s="120"/>
      <c r="F443" s="120"/>
      <c r="G443" s="126"/>
      <c r="H443" s="122"/>
      <c r="I443" s="126"/>
    </row>
    <row r="444" spans="3:9" hidden="1" x14ac:dyDescent="0.25">
      <c r="C444" s="120"/>
      <c r="D444" s="120"/>
      <c r="E444" s="120"/>
      <c r="F444" s="120"/>
      <c r="G444" s="126"/>
      <c r="H444" s="122"/>
      <c r="I444" s="126"/>
    </row>
    <row r="445" spans="3:9" hidden="1" x14ac:dyDescent="0.25">
      <c r="C445" s="120"/>
      <c r="D445" s="120"/>
      <c r="E445" s="120"/>
      <c r="F445" s="120"/>
      <c r="G445" s="126"/>
      <c r="H445" s="122"/>
      <c r="I445" s="126"/>
    </row>
    <row r="446" spans="3:9" hidden="1" x14ac:dyDescent="0.25">
      <c r="C446" s="120"/>
      <c r="D446" s="120"/>
      <c r="E446" s="120"/>
      <c r="F446" s="120"/>
      <c r="G446" s="126"/>
      <c r="H446" s="122"/>
      <c r="I446" s="126"/>
    </row>
    <row r="447" spans="3:9" hidden="1" x14ac:dyDescent="0.25">
      <c r="C447" s="120"/>
      <c r="D447" s="120"/>
      <c r="E447" s="120"/>
      <c r="F447" s="120"/>
      <c r="G447" s="126"/>
      <c r="H447" s="122"/>
      <c r="I447" s="126"/>
    </row>
    <row r="448" spans="3:9" hidden="1" x14ac:dyDescent="0.25">
      <c r="C448" s="120"/>
      <c r="D448" s="120"/>
      <c r="E448" s="120"/>
      <c r="F448" s="120"/>
      <c r="G448" s="126"/>
      <c r="H448" s="122"/>
      <c r="I448" s="126"/>
    </row>
    <row r="449" spans="3:9" hidden="1" x14ac:dyDescent="0.25">
      <c r="C449" s="120"/>
      <c r="D449" s="120"/>
      <c r="E449" s="120"/>
      <c r="F449" s="120"/>
      <c r="G449" s="126"/>
      <c r="H449" s="122"/>
      <c r="I449" s="126"/>
    </row>
    <row r="450" spans="3:9" hidden="1" x14ac:dyDescent="0.25">
      <c r="C450" s="120"/>
      <c r="D450" s="120"/>
      <c r="E450" s="120"/>
      <c r="F450" s="120"/>
      <c r="G450" s="126"/>
      <c r="H450" s="122"/>
      <c r="I450" s="126"/>
    </row>
    <row r="451" spans="3:9" hidden="1" x14ac:dyDescent="0.25">
      <c r="C451" s="120"/>
      <c r="D451" s="120"/>
      <c r="E451" s="120"/>
      <c r="F451" s="120"/>
      <c r="G451" s="126"/>
      <c r="H451" s="122"/>
      <c r="I451" s="126"/>
    </row>
    <row r="452" spans="3:9" hidden="1" x14ac:dyDescent="0.25">
      <c r="C452" s="120"/>
      <c r="D452" s="120"/>
      <c r="E452" s="120"/>
      <c r="F452" s="120"/>
      <c r="G452" s="126"/>
      <c r="H452" s="122"/>
      <c r="I452" s="126"/>
    </row>
    <row r="453" spans="3:9" hidden="1" x14ac:dyDescent="0.25">
      <c r="C453" s="120"/>
      <c r="D453" s="120"/>
      <c r="E453" s="120"/>
      <c r="F453" s="120"/>
      <c r="G453" s="126"/>
      <c r="H453" s="122"/>
      <c r="I453" s="126"/>
    </row>
    <row r="454" spans="3:9" hidden="1" x14ac:dyDescent="0.25">
      <c r="C454" s="120"/>
      <c r="D454" s="120"/>
      <c r="E454" s="120"/>
      <c r="F454" s="120"/>
      <c r="G454" s="126"/>
      <c r="H454" s="122"/>
      <c r="I454" s="126"/>
    </row>
    <row r="455" spans="3:9" hidden="1" x14ac:dyDescent="0.25">
      <c r="C455" s="120"/>
      <c r="D455" s="120"/>
      <c r="E455" s="120"/>
      <c r="F455" s="120"/>
      <c r="G455" s="126"/>
      <c r="H455" s="122"/>
      <c r="I455" s="126"/>
    </row>
    <row r="456" spans="3:9" hidden="1" x14ac:dyDescent="0.25">
      <c r="C456" s="120"/>
      <c r="D456" s="120"/>
      <c r="E456" s="120"/>
      <c r="F456" s="120"/>
      <c r="G456" s="126"/>
      <c r="H456" s="122"/>
      <c r="I456" s="126"/>
    </row>
    <row r="457" spans="3:9" hidden="1" x14ac:dyDescent="0.25">
      <c r="C457" s="120"/>
      <c r="D457" s="120"/>
      <c r="E457" s="120"/>
      <c r="F457" s="120"/>
      <c r="G457" s="126"/>
      <c r="H457" s="122"/>
      <c r="I457" s="126"/>
    </row>
    <row r="458" spans="3:9" hidden="1" x14ac:dyDescent="0.25">
      <c r="C458" s="120"/>
      <c r="D458" s="120"/>
      <c r="E458" s="120"/>
      <c r="F458" s="120"/>
      <c r="G458" s="126"/>
      <c r="H458" s="122"/>
      <c r="I458" s="126"/>
    </row>
    <row r="459" spans="3:9" hidden="1" x14ac:dyDescent="0.25">
      <c r="C459" s="120"/>
      <c r="D459" s="120"/>
      <c r="E459" s="120"/>
      <c r="F459" s="120"/>
      <c r="G459" s="126"/>
      <c r="H459" s="122"/>
      <c r="I459" s="126"/>
    </row>
    <row r="460" spans="3:9" hidden="1" x14ac:dyDescent="0.25">
      <c r="C460" s="120"/>
      <c r="D460" s="120"/>
      <c r="E460" s="120"/>
      <c r="F460" s="120"/>
      <c r="G460" s="126"/>
      <c r="H460" s="122"/>
      <c r="I460" s="126"/>
    </row>
    <row r="461" spans="3:9" hidden="1" x14ac:dyDescent="0.25">
      <c r="C461" s="120"/>
      <c r="D461" s="120"/>
      <c r="E461" s="120"/>
      <c r="F461" s="120"/>
      <c r="G461" s="126"/>
      <c r="H461" s="122"/>
      <c r="I461" s="126"/>
    </row>
    <row r="462" spans="3:9" hidden="1" x14ac:dyDescent="0.25">
      <c r="C462" s="120"/>
      <c r="D462" s="120"/>
      <c r="E462" s="120"/>
      <c r="F462" s="120"/>
      <c r="G462" s="126"/>
      <c r="H462" s="122"/>
      <c r="I462" s="126"/>
    </row>
    <row r="463" spans="3:9" hidden="1" x14ac:dyDescent="0.25">
      <c r="C463" s="120"/>
      <c r="D463" s="120"/>
      <c r="E463" s="120"/>
      <c r="F463" s="120"/>
      <c r="G463" s="126"/>
      <c r="H463" s="122"/>
      <c r="I463" s="126"/>
    </row>
    <row r="464" spans="3:9" hidden="1" x14ac:dyDescent="0.25">
      <c r="C464" s="120"/>
      <c r="D464" s="120"/>
      <c r="E464" s="120"/>
      <c r="F464" s="120"/>
      <c r="G464" s="126"/>
      <c r="H464" s="122"/>
      <c r="I464" s="126"/>
    </row>
    <row r="465" spans="3:9" hidden="1" x14ac:dyDescent="0.25">
      <c r="C465" s="120"/>
      <c r="D465" s="120"/>
      <c r="E465" s="120"/>
      <c r="F465" s="120"/>
      <c r="G465" s="126"/>
      <c r="H465" s="122"/>
      <c r="I465" s="126"/>
    </row>
    <row r="466" spans="3:9" hidden="1" x14ac:dyDescent="0.25">
      <c r="C466" s="120"/>
      <c r="D466" s="120"/>
      <c r="E466" s="120"/>
      <c r="F466" s="120"/>
      <c r="G466" s="126"/>
      <c r="H466" s="122"/>
      <c r="I466" s="126"/>
    </row>
    <row r="467" spans="3:9" hidden="1" x14ac:dyDescent="0.25">
      <c r="C467" s="120"/>
      <c r="D467" s="120"/>
      <c r="E467" s="120"/>
      <c r="F467" s="120"/>
      <c r="G467" s="126"/>
      <c r="H467" s="122"/>
      <c r="I467" s="126"/>
    </row>
    <row r="468" spans="3:9" hidden="1" x14ac:dyDescent="0.25">
      <c r="C468" s="120"/>
      <c r="D468" s="120"/>
      <c r="E468" s="120"/>
      <c r="F468" s="120"/>
      <c r="G468" s="126"/>
      <c r="H468" s="122"/>
      <c r="I468" s="126"/>
    </row>
    <row r="469" spans="3:9" hidden="1" x14ac:dyDescent="0.25">
      <c r="C469" s="120"/>
      <c r="D469" s="120"/>
      <c r="E469" s="120"/>
      <c r="F469" s="120"/>
      <c r="G469" s="126"/>
      <c r="H469" s="122"/>
      <c r="I469" s="126"/>
    </row>
    <row r="470" spans="3:9" hidden="1" x14ac:dyDescent="0.25">
      <c r="C470" s="120"/>
      <c r="D470" s="120"/>
      <c r="E470" s="120"/>
      <c r="F470" s="120"/>
      <c r="G470" s="126"/>
      <c r="H470" s="122"/>
      <c r="I470" s="126"/>
    </row>
    <row r="471" spans="3:9" hidden="1" x14ac:dyDescent="0.25">
      <c r="C471" s="120"/>
      <c r="D471" s="120"/>
      <c r="E471" s="120"/>
      <c r="F471" s="120"/>
      <c r="G471" s="126"/>
      <c r="H471" s="122"/>
      <c r="I471" s="126"/>
    </row>
    <row r="472" spans="3:9" hidden="1" x14ac:dyDescent="0.25">
      <c r="C472" s="120"/>
      <c r="D472" s="120"/>
      <c r="E472" s="120"/>
      <c r="F472" s="120"/>
      <c r="G472" s="126"/>
      <c r="H472" s="122"/>
      <c r="I472" s="126"/>
    </row>
    <row r="473" spans="3:9" hidden="1" x14ac:dyDescent="0.25">
      <c r="C473" s="120"/>
      <c r="D473" s="120"/>
      <c r="E473" s="120"/>
      <c r="F473" s="120"/>
      <c r="G473" s="126"/>
      <c r="H473" s="122"/>
      <c r="I473" s="126"/>
    </row>
    <row r="474" spans="3:9" hidden="1" x14ac:dyDescent="0.25">
      <c r="C474" s="120"/>
      <c r="D474" s="120"/>
      <c r="E474" s="120"/>
      <c r="F474" s="120"/>
      <c r="G474" s="126"/>
      <c r="H474" s="122"/>
      <c r="I474" s="126"/>
    </row>
    <row r="475" spans="3:9" hidden="1" x14ac:dyDescent="0.25">
      <c r="C475" s="120"/>
      <c r="D475" s="120"/>
      <c r="E475" s="120"/>
      <c r="F475" s="120"/>
      <c r="G475" s="126"/>
      <c r="H475" s="122"/>
      <c r="I475" s="126"/>
    </row>
    <row r="476" spans="3:9" hidden="1" x14ac:dyDescent="0.25">
      <c r="C476" s="120"/>
      <c r="D476" s="120"/>
      <c r="E476" s="120"/>
      <c r="F476" s="120"/>
      <c r="G476" s="126"/>
      <c r="H476" s="122"/>
      <c r="I476" s="126"/>
    </row>
    <row r="477" spans="3:9" hidden="1" x14ac:dyDescent="0.25">
      <c r="C477" s="120"/>
      <c r="D477" s="120"/>
      <c r="E477" s="120"/>
      <c r="F477" s="120"/>
      <c r="G477" s="126"/>
      <c r="H477" s="122"/>
      <c r="I477" s="126"/>
    </row>
    <row r="478" spans="3:9" hidden="1" x14ac:dyDescent="0.25">
      <c r="C478" s="120"/>
      <c r="D478" s="120"/>
      <c r="E478" s="120"/>
      <c r="F478" s="120"/>
      <c r="G478" s="126"/>
      <c r="H478" s="122"/>
      <c r="I478" s="126"/>
    </row>
    <row r="479" spans="3:9" hidden="1" x14ac:dyDescent="0.25">
      <c r="C479" s="120"/>
      <c r="D479" s="120"/>
      <c r="E479" s="120"/>
      <c r="F479" s="120"/>
      <c r="G479" s="126"/>
      <c r="H479" s="122"/>
      <c r="I479" s="126"/>
    </row>
    <row r="480" spans="3:9" hidden="1" x14ac:dyDescent="0.25">
      <c r="C480" s="120"/>
      <c r="D480" s="120"/>
      <c r="E480" s="120"/>
      <c r="F480" s="120"/>
      <c r="G480" s="126"/>
      <c r="H480" s="122"/>
      <c r="I480" s="126"/>
    </row>
    <row r="481" spans="3:9" hidden="1" x14ac:dyDescent="0.25">
      <c r="C481" s="120"/>
      <c r="D481" s="120"/>
      <c r="E481" s="120"/>
      <c r="F481" s="120"/>
      <c r="G481" s="126"/>
      <c r="H481" s="122"/>
      <c r="I481" s="126"/>
    </row>
    <row r="482" spans="3:9" hidden="1" x14ac:dyDescent="0.25">
      <c r="C482" s="120"/>
      <c r="D482" s="120"/>
      <c r="E482" s="120"/>
      <c r="F482" s="120"/>
      <c r="G482" s="126"/>
      <c r="H482" s="122"/>
      <c r="I482" s="126"/>
    </row>
    <row r="483" spans="3:9" hidden="1" x14ac:dyDescent="0.25">
      <c r="C483" s="120"/>
      <c r="D483" s="120"/>
      <c r="E483" s="120"/>
      <c r="F483" s="120"/>
      <c r="G483" s="126"/>
      <c r="H483" s="122"/>
      <c r="I483" s="126"/>
    </row>
    <row r="484" spans="3:9" hidden="1" x14ac:dyDescent="0.25">
      <c r="C484" s="120"/>
      <c r="D484" s="120"/>
      <c r="E484" s="120"/>
      <c r="F484" s="120"/>
      <c r="G484" s="126"/>
      <c r="H484" s="122"/>
      <c r="I484" s="126"/>
    </row>
    <row r="485" spans="3:9" hidden="1" x14ac:dyDescent="0.25">
      <c r="C485" s="120"/>
      <c r="D485" s="120"/>
      <c r="E485" s="120"/>
      <c r="F485" s="120"/>
      <c r="G485" s="126"/>
      <c r="H485" s="122"/>
      <c r="I485" s="126"/>
    </row>
    <row r="486" spans="3:9" hidden="1" x14ac:dyDescent="0.25">
      <c r="C486" s="120"/>
      <c r="D486" s="120"/>
      <c r="E486" s="120"/>
      <c r="F486" s="120"/>
      <c r="G486" s="126"/>
      <c r="H486" s="122"/>
      <c r="I486" s="126"/>
    </row>
    <row r="487" spans="3:9" hidden="1" x14ac:dyDescent="0.25">
      <c r="C487" s="120"/>
      <c r="D487" s="120"/>
      <c r="E487" s="120"/>
      <c r="F487" s="120"/>
      <c r="G487" s="126"/>
      <c r="H487" s="122"/>
      <c r="I487" s="126"/>
    </row>
    <row r="488" spans="3:9" hidden="1" x14ac:dyDescent="0.25">
      <c r="C488" s="120"/>
      <c r="D488" s="120"/>
      <c r="E488" s="120"/>
      <c r="F488" s="120"/>
      <c r="G488" s="126"/>
      <c r="H488" s="122"/>
      <c r="I488" s="126"/>
    </row>
    <row r="489" spans="3:9" hidden="1" x14ac:dyDescent="0.25">
      <c r="C489" s="120"/>
      <c r="D489" s="120"/>
      <c r="E489" s="120"/>
      <c r="F489" s="120"/>
      <c r="G489" s="126"/>
      <c r="H489" s="122"/>
      <c r="I489" s="126"/>
    </row>
    <row r="490" spans="3:9" hidden="1" x14ac:dyDescent="0.25">
      <c r="C490" s="120"/>
      <c r="D490" s="120"/>
      <c r="E490" s="120"/>
      <c r="F490" s="120"/>
      <c r="G490" s="126"/>
      <c r="H490" s="122"/>
      <c r="I490" s="126"/>
    </row>
    <row r="491" spans="3:9" hidden="1" x14ac:dyDescent="0.25">
      <c r="C491" s="120"/>
      <c r="D491" s="120"/>
      <c r="E491" s="120"/>
      <c r="F491" s="120"/>
      <c r="G491" s="126"/>
      <c r="H491" s="122"/>
      <c r="I491" s="126"/>
    </row>
    <row r="492" spans="3:9" hidden="1" x14ac:dyDescent="0.25">
      <c r="C492" s="120"/>
      <c r="D492" s="120"/>
      <c r="E492" s="120"/>
      <c r="F492" s="120"/>
      <c r="G492" s="126"/>
      <c r="H492" s="122"/>
      <c r="I492" s="126"/>
    </row>
    <row r="493" spans="3:9" hidden="1" x14ac:dyDescent="0.25">
      <c r="C493" s="120"/>
      <c r="D493" s="120"/>
      <c r="E493" s="120"/>
      <c r="F493" s="120"/>
      <c r="G493" s="126"/>
      <c r="H493" s="122"/>
      <c r="I493" s="126"/>
    </row>
    <row r="494" spans="3:9" hidden="1" x14ac:dyDescent="0.25">
      <c r="C494" s="120"/>
      <c r="D494" s="120"/>
      <c r="E494" s="120"/>
      <c r="F494" s="120"/>
      <c r="G494" s="126"/>
      <c r="H494" s="122"/>
      <c r="I494" s="126"/>
    </row>
    <row r="495" spans="3:9" hidden="1" x14ac:dyDescent="0.25">
      <c r="C495" s="120"/>
      <c r="D495" s="120"/>
      <c r="E495" s="120"/>
      <c r="F495" s="120"/>
      <c r="G495" s="126"/>
      <c r="H495" s="122"/>
      <c r="I495" s="126"/>
    </row>
    <row r="496" spans="3:9" hidden="1" x14ac:dyDescent="0.25">
      <c r="C496" s="120"/>
      <c r="D496" s="120"/>
      <c r="E496" s="120"/>
      <c r="F496" s="120"/>
      <c r="G496" s="126"/>
      <c r="H496" s="122"/>
      <c r="I496" s="126"/>
    </row>
    <row r="497" spans="3:9" hidden="1" x14ac:dyDescent="0.25">
      <c r="C497" s="120"/>
      <c r="D497" s="120"/>
      <c r="E497" s="120"/>
      <c r="F497" s="120"/>
      <c r="G497" s="126"/>
      <c r="H497" s="122"/>
      <c r="I497" s="126"/>
    </row>
    <row r="498" spans="3:9" hidden="1" x14ac:dyDescent="0.25">
      <c r="C498" s="120"/>
      <c r="D498" s="120"/>
      <c r="E498" s="120"/>
      <c r="F498" s="120"/>
      <c r="G498" s="126"/>
      <c r="H498" s="122"/>
      <c r="I498" s="126"/>
    </row>
    <row r="499" spans="3:9" hidden="1" x14ac:dyDescent="0.25">
      <c r="C499" s="120"/>
      <c r="D499" s="120"/>
      <c r="E499" s="120"/>
      <c r="F499" s="120"/>
      <c r="G499" s="126"/>
      <c r="H499" s="122"/>
      <c r="I499" s="126"/>
    </row>
    <row r="500" spans="3:9" hidden="1" x14ac:dyDescent="0.25">
      <c r="C500" s="120"/>
      <c r="D500" s="120"/>
      <c r="E500" s="120"/>
      <c r="F500" s="120"/>
      <c r="G500" s="126"/>
      <c r="H500" s="122"/>
      <c r="I500" s="126"/>
    </row>
    <row r="501" spans="3:9" hidden="1" x14ac:dyDescent="0.25">
      <c r="C501" s="120"/>
      <c r="D501" s="120"/>
      <c r="E501" s="120"/>
      <c r="F501" s="120"/>
      <c r="G501" s="126"/>
      <c r="H501" s="122"/>
      <c r="I501" s="126"/>
    </row>
    <row r="502" spans="3:9" hidden="1" x14ac:dyDescent="0.25">
      <c r="C502" s="120"/>
      <c r="D502" s="120"/>
      <c r="E502" s="120"/>
      <c r="F502" s="120"/>
      <c r="G502" s="126"/>
      <c r="H502" s="122"/>
      <c r="I502" s="126"/>
    </row>
    <row r="503" spans="3:9" hidden="1" x14ac:dyDescent="0.25">
      <c r="C503" s="120"/>
      <c r="D503" s="120"/>
      <c r="E503" s="120"/>
      <c r="F503" s="120"/>
      <c r="G503" s="126"/>
      <c r="H503" s="122"/>
      <c r="I503" s="126"/>
    </row>
    <row r="504" spans="3:9" hidden="1" x14ac:dyDescent="0.25">
      <c r="C504" s="120"/>
      <c r="D504" s="120"/>
      <c r="E504" s="120"/>
      <c r="F504" s="120"/>
      <c r="G504" s="126"/>
      <c r="H504" s="122"/>
      <c r="I504" s="126"/>
    </row>
    <row r="505" spans="3:9" hidden="1" x14ac:dyDescent="0.25">
      <c r="C505" s="120"/>
      <c r="D505" s="120"/>
      <c r="E505" s="120"/>
      <c r="F505" s="120"/>
      <c r="G505" s="126"/>
      <c r="H505" s="122"/>
      <c r="I505" s="126"/>
    </row>
    <row r="506" spans="3:9" hidden="1" x14ac:dyDescent="0.25">
      <c r="C506" s="120"/>
      <c r="D506" s="120"/>
      <c r="E506" s="120"/>
      <c r="F506" s="120"/>
      <c r="G506" s="126"/>
      <c r="H506" s="122"/>
      <c r="I506" s="126"/>
    </row>
    <row r="507" spans="3:9" hidden="1" x14ac:dyDescent="0.25">
      <c r="C507" s="120"/>
      <c r="D507" s="120"/>
      <c r="E507" s="120"/>
      <c r="F507" s="120"/>
      <c r="G507" s="126"/>
      <c r="H507" s="122"/>
      <c r="I507" s="126"/>
    </row>
    <row r="508" spans="3:9" hidden="1" x14ac:dyDescent="0.25">
      <c r="C508" s="120"/>
      <c r="D508" s="120"/>
      <c r="E508" s="120"/>
      <c r="F508" s="120"/>
      <c r="G508" s="126"/>
      <c r="H508" s="122"/>
      <c r="I508" s="126"/>
    </row>
    <row r="509" spans="3:9" hidden="1" x14ac:dyDescent="0.25">
      <c r="C509" s="120"/>
      <c r="D509" s="120"/>
      <c r="E509" s="120"/>
      <c r="F509" s="120"/>
      <c r="G509" s="126"/>
      <c r="H509" s="122"/>
      <c r="I509" s="126"/>
    </row>
    <row r="510" spans="3:9" hidden="1" x14ac:dyDescent="0.25">
      <c r="C510" s="120"/>
      <c r="D510" s="120"/>
      <c r="E510" s="120"/>
      <c r="F510" s="120"/>
      <c r="G510" s="126"/>
      <c r="H510" s="122"/>
      <c r="I510" s="126"/>
    </row>
    <row r="511" spans="3:9" hidden="1" x14ac:dyDescent="0.25">
      <c r="C511" s="120"/>
      <c r="D511" s="120"/>
      <c r="E511" s="120"/>
      <c r="F511" s="120"/>
      <c r="G511" s="126"/>
      <c r="H511" s="122"/>
      <c r="I511" s="126"/>
    </row>
    <row r="512" spans="3:9" hidden="1" x14ac:dyDescent="0.25">
      <c r="C512" s="120"/>
      <c r="D512" s="120"/>
      <c r="E512" s="120"/>
      <c r="F512" s="120"/>
      <c r="G512" s="126"/>
      <c r="H512" s="122"/>
      <c r="I512" s="126"/>
    </row>
    <row r="513" spans="3:9" hidden="1" x14ac:dyDescent="0.25">
      <c r="C513" s="120"/>
      <c r="D513" s="120"/>
      <c r="E513" s="120"/>
      <c r="F513" s="120"/>
      <c r="G513" s="126"/>
      <c r="H513" s="122"/>
      <c r="I513" s="126"/>
    </row>
    <row r="514" spans="3:9" hidden="1" x14ac:dyDescent="0.25">
      <c r="C514" s="120"/>
      <c r="D514" s="120"/>
      <c r="E514" s="120"/>
      <c r="F514" s="120"/>
      <c r="G514" s="126"/>
      <c r="H514" s="122"/>
      <c r="I514" s="126"/>
    </row>
    <row r="515" spans="3:9" hidden="1" x14ac:dyDescent="0.25">
      <c r="C515" s="120"/>
      <c r="D515" s="120"/>
      <c r="E515" s="120"/>
      <c r="F515" s="120"/>
      <c r="G515" s="126"/>
      <c r="H515" s="122"/>
      <c r="I515" s="126"/>
    </row>
    <row r="516" spans="3:9" hidden="1" x14ac:dyDescent="0.25">
      <c r="C516" s="120"/>
      <c r="D516" s="120"/>
      <c r="E516" s="120"/>
      <c r="F516" s="120"/>
      <c r="G516" s="126"/>
      <c r="H516" s="122"/>
      <c r="I516" s="126"/>
    </row>
    <row r="517" spans="3:9" hidden="1" x14ac:dyDescent="0.25">
      <c r="C517" s="120"/>
      <c r="D517" s="120"/>
      <c r="E517" s="120"/>
      <c r="F517" s="120"/>
      <c r="G517" s="126"/>
      <c r="H517" s="122"/>
      <c r="I517" s="126"/>
    </row>
    <row r="518" spans="3:9" hidden="1" x14ac:dyDescent="0.25">
      <c r="C518" s="120"/>
      <c r="D518" s="120"/>
      <c r="E518" s="120"/>
      <c r="F518" s="120"/>
      <c r="G518" s="126"/>
      <c r="H518" s="122"/>
      <c r="I518" s="126"/>
    </row>
    <row r="519" spans="3:9" hidden="1" x14ac:dyDescent="0.25">
      <c r="C519" s="120"/>
      <c r="D519" s="120"/>
      <c r="E519" s="120"/>
      <c r="F519" s="120"/>
      <c r="G519" s="126"/>
      <c r="H519" s="122"/>
      <c r="I519" s="126"/>
    </row>
    <row r="520" spans="3:9" hidden="1" x14ac:dyDescent="0.25">
      <c r="C520" s="120"/>
      <c r="D520" s="120"/>
      <c r="E520" s="120"/>
      <c r="F520" s="120"/>
      <c r="G520" s="126"/>
      <c r="H520" s="122"/>
      <c r="I520" s="126"/>
    </row>
    <row r="521" spans="3:9" hidden="1" x14ac:dyDescent="0.25">
      <c r="C521" s="120"/>
      <c r="D521" s="120"/>
      <c r="E521" s="120"/>
      <c r="F521" s="120"/>
      <c r="G521" s="126"/>
      <c r="H521" s="122"/>
      <c r="I521" s="126"/>
    </row>
    <row r="522" spans="3:9" hidden="1" x14ac:dyDescent="0.25">
      <c r="C522" s="120"/>
      <c r="D522" s="120"/>
      <c r="E522" s="120"/>
      <c r="F522" s="120"/>
      <c r="G522" s="126"/>
      <c r="H522" s="122"/>
      <c r="I522" s="126"/>
    </row>
    <row r="523" spans="3:9" hidden="1" x14ac:dyDescent="0.25">
      <c r="C523" s="120"/>
      <c r="D523" s="120"/>
      <c r="E523" s="120"/>
      <c r="F523" s="120"/>
      <c r="G523" s="126"/>
      <c r="H523" s="122"/>
      <c r="I523" s="126"/>
    </row>
    <row r="524" spans="3:9" hidden="1" x14ac:dyDescent="0.25">
      <c r="C524" s="120"/>
      <c r="D524" s="120"/>
      <c r="E524" s="120"/>
      <c r="F524" s="120"/>
      <c r="G524" s="126"/>
      <c r="H524" s="122"/>
      <c r="I524" s="126"/>
    </row>
    <row r="525" spans="3:9" hidden="1" x14ac:dyDescent="0.25">
      <c r="C525" s="120"/>
      <c r="D525" s="120"/>
      <c r="E525" s="120"/>
      <c r="F525" s="120"/>
      <c r="G525" s="126"/>
      <c r="H525" s="122"/>
      <c r="I525" s="126"/>
    </row>
    <row r="526" spans="3:9" hidden="1" x14ac:dyDescent="0.25">
      <c r="C526" s="120"/>
      <c r="D526" s="120"/>
      <c r="E526" s="120"/>
      <c r="F526" s="120"/>
      <c r="G526" s="126"/>
      <c r="H526" s="122"/>
      <c r="I526" s="126"/>
    </row>
    <row r="527" spans="3:9" hidden="1" x14ac:dyDescent="0.25">
      <c r="C527" s="120"/>
      <c r="D527" s="120"/>
      <c r="E527" s="120"/>
      <c r="F527" s="120"/>
      <c r="G527" s="126"/>
      <c r="H527" s="122"/>
      <c r="I527" s="126"/>
    </row>
    <row r="528" spans="3:9" hidden="1" x14ac:dyDescent="0.25">
      <c r="C528" s="120"/>
      <c r="D528" s="120"/>
      <c r="E528" s="120"/>
      <c r="F528" s="120"/>
      <c r="G528" s="126"/>
      <c r="H528" s="122"/>
      <c r="I528" s="126"/>
    </row>
    <row r="529" spans="3:9" hidden="1" x14ac:dyDescent="0.25">
      <c r="C529" s="120"/>
      <c r="D529" s="120"/>
      <c r="E529" s="120"/>
      <c r="F529" s="120"/>
      <c r="G529" s="126"/>
      <c r="H529" s="122"/>
      <c r="I529" s="126"/>
    </row>
    <row r="530" spans="3:9" hidden="1" x14ac:dyDescent="0.25">
      <c r="C530" s="120"/>
      <c r="D530" s="120"/>
      <c r="E530" s="120"/>
      <c r="F530" s="120"/>
      <c r="G530" s="126"/>
      <c r="H530" s="122"/>
      <c r="I530" s="126"/>
    </row>
    <row r="531" spans="3:9" hidden="1" x14ac:dyDescent="0.25">
      <c r="C531" s="120"/>
      <c r="D531" s="120"/>
      <c r="E531" s="120"/>
      <c r="F531" s="120"/>
      <c r="G531" s="126"/>
      <c r="H531" s="122"/>
      <c r="I531" s="126"/>
    </row>
    <row r="532" spans="3:9" hidden="1" x14ac:dyDescent="0.25">
      <c r="C532" s="120"/>
      <c r="D532" s="120"/>
      <c r="E532" s="120"/>
      <c r="F532" s="120"/>
      <c r="G532" s="126"/>
      <c r="H532" s="122"/>
      <c r="I532" s="126"/>
    </row>
    <row r="533" spans="3:9" hidden="1" x14ac:dyDescent="0.25">
      <c r="C533" s="120"/>
      <c r="D533" s="120"/>
      <c r="E533" s="120"/>
      <c r="F533" s="120"/>
      <c r="G533" s="126"/>
      <c r="H533" s="122"/>
      <c r="I533" s="126"/>
    </row>
    <row r="534" spans="3:9" hidden="1" x14ac:dyDescent="0.25">
      <c r="C534" s="120"/>
      <c r="D534" s="120"/>
      <c r="E534" s="120"/>
      <c r="F534" s="120"/>
      <c r="G534" s="126"/>
      <c r="H534" s="122"/>
      <c r="I534" s="126"/>
    </row>
    <row r="535" spans="3:9" hidden="1" x14ac:dyDescent="0.25">
      <c r="C535" s="120"/>
      <c r="D535" s="120"/>
      <c r="E535" s="120"/>
      <c r="F535" s="120"/>
      <c r="G535" s="126"/>
      <c r="H535" s="122"/>
      <c r="I535" s="126"/>
    </row>
    <row r="536" spans="3:9" hidden="1" x14ac:dyDescent="0.25">
      <c r="C536" s="120"/>
      <c r="D536" s="120"/>
      <c r="E536" s="120"/>
      <c r="F536" s="120"/>
      <c r="G536" s="126"/>
      <c r="H536" s="122"/>
      <c r="I536" s="126"/>
    </row>
    <row r="537" spans="3:9" hidden="1" x14ac:dyDescent="0.25">
      <c r="C537" s="120"/>
      <c r="D537" s="120"/>
      <c r="E537" s="120"/>
      <c r="F537" s="120"/>
      <c r="G537" s="126"/>
      <c r="H537" s="122"/>
      <c r="I537" s="126"/>
    </row>
    <row r="538" spans="3:9" hidden="1" x14ac:dyDescent="0.25">
      <c r="C538" s="120"/>
      <c r="D538" s="120"/>
      <c r="E538" s="120"/>
      <c r="F538" s="120"/>
      <c r="G538" s="126"/>
      <c r="H538" s="122"/>
      <c r="I538" s="126"/>
    </row>
    <row r="539" spans="3:9" hidden="1" x14ac:dyDescent="0.25">
      <c r="C539" s="120"/>
      <c r="D539" s="120"/>
      <c r="E539" s="120"/>
      <c r="F539" s="120"/>
      <c r="G539" s="126"/>
      <c r="H539" s="122"/>
      <c r="I539" s="126"/>
    </row>
    <row r="540" spans="3:9" hidden="1" x14ac:dyDescent="0.25">
      <c r="C540" s="120"/>
      <c r="D540" s="120"/>
      <c r="E540" s="120"/>
      <c r="F540" s="120"/>
      <c r="G540" s="126"/>
      <c r="H540" s="122"/>
      <c r="I540" s="126"/>
    </row>
    <row r="541" spans="3:9" hidden="1" x14ac:dyDescent="0.25">
      <c r="C541" s="120"/>
      <c r="D541" s="120"/>
      <c r="E541" s="120"/>
      <c r="F541" s="120"/>
      <c r="G541" s="126"/>
      <c r="H541" s="122"/>
      <c r="I541" s="126"/>
    </row>
    <row r="542" spans="3:9" hidden="1" x14ac:dyDescent="0.25">
      <c r="C542" s="120"/>
      <c r="D542" s="120"/>
      <c r="E542" s="120"/>
      <c r="F542" s="120"/>
      <c r="G542" s="126"/>
      <c r="H542" s="122"/>
      <c r="I542" s="126"/>
    </row>
    <row r="543" spans="3:9" hidden="1" x14ac:dyDescent="0.25">
      <c r="C543" s="120"/>
      <c r="D543" s="120"/>
      <c r="E543" s="120"/>
      <c r="F543" s="120"/>
      <c r="G543" s="126"/>
      <c r="H543" s="122"/>
      <c r="I543" s="126"/>
    </row>
    <row r="544" spans="3:9" hidden="1" x14ac:dyDescent="0.25">
      <c r="C544" s="120"/>
      <c r="D544" s="120"/>
      <c r="E544" s="120"/>
      <c r="F544" s="120"/>
      <c r="G544" s="126"/>
      <c r="H544" s="122"/>
      <c r="I544" s="126"/>
    </row>
    <row r="545" spans="3:9" hidden="1" x14ac:dyDescent="0.25">
      <c r="C545" s="120"/>
      <c r="D545" s="120"/>
      <c r="E545" s="120"/>
      <c r="F545" s="120"/>
      <c r="G545" s="126"/>
      <c r="H545" s="122"/>
      <c r="I545" s="126"/>
    </row>
    <row r="546" spans="3:9" hidden="1" x14ac:dyDescent="0.25">
      <c r="C546" s="120"/>
      <c r="D546" s="120"/>
      <c r="E546" s="120"/>
      <c r="F546" s="120"/>
      <c r="G546" s="126"/>
      <c r="H546" s="122"/>
      <c r="I546" s="126"/>
    </row>
    <row r="547" spans="3:9" hidden="1" x14ac:dyDescent="0.25">
      <c r="C547" s="120"/>
      <c r="D547" s="120"/>
      <c r="E547" s="120"/>
      <c r="F547" s="120"/>
      <c r="G547" s="126"/>
      <c r="H547" s="122"/>
      <c r="I547" s="126"/>
    </row>
    <row r="548" spans="3:9" hidden="1" x14ac:dyDescent="0.25">
      <c r="C548" s="120"/>
      <c r="D548" s="120"/>
      <c r="E548" s="120"/>
      <c r="F548" s="120"/>
      <c r="G548" s="126"/>
      <c r="H548" s="122"/>
      <c r="I548" s="126"/>
    </row>
    <row r="549" spans="3:9" hidden="1" x14ac:dyDescent="0.25">
      <c r="C549" s="120"/>
      <c r="D549" s="120"/>
      <c r="E549" s="120"/>
      <c r="F549" s="120"/>
      <c r="G549" s="126"/>
      <c r="H549" s="122"/>
      <c r="I549" s="126"/>
    </row>
    <row r="550" spans="3:9" hidden="1" x14ac:dyDescent="0.25">
      <c r="C550" s="120"/>
      <c r="D550" s="120"/>
      <c r="E550" s="120"/>
      <c r="F550" s="120"/>
      <c r="G550" s="126"/>
      <c r="H550" s="122"/>
      <c r="I550" s="126"/>
    </row>
    <row r="551" spans="3:9" hidden="1" x14ac:dyDescent="0.25">
      <c r="C551" s="120"/>
      <c r="D551" s="120"/>
      <c r="E551" s="120"/>
      <c r="F551" s="120"/>
      <c r="G551" s="126"/>
      <c r="H551" s="122"/>
      <c r="I551" s="126"/>
    </row>
    <row r="552" spans="3:9" hidden="1" x14ac:dyDescent="0.25">
      <c r="C552" s="120"/>
      <c r="D552" s="120"/>
      <c r="E552" s="120"/>
      <c r="F552" s="120"/>
      <c r="G552" s="126"/>
      <c r="H552" s="122"/>
      <c r="I552" s="126"/>
    </row>
    <row r="553" spans="3:9" hidden="1" x14ac:dyDescent="0.25">
      <c r="C553" s="120"/>
      <c r="D553" s="120"/>
      <c r="E553" s="120"/>
      <c r="F553" s="120"/>
      <c r="G553" s="126"/>
      <c r="H553" s="122"/>
      <c r="I553" s="126"/>
    </row>
    <row r="554" spans="3:9" hidden="1" x14ac:dyDescent="0.25">
      <c r="C554" s="120"/>
      <c r="D554" s="120"/>
      <c r="E554" s="120"/>
      <c r="F554" s="120"/>
      <c r="G554" s="126"/>
      <c r="H554" s="122"/>
      <c r="I554" s="126"/>
    </row>
    <row r="555" spans="3:9" hidden="1" x14ac:dyDescent="0.25">
      <c r="C555" s="120"/>
      <c r="D555" s="120"/>
      <c r="E555" s="120"/>
      <c r="F555" s="120"/>
      <c r="G555" s="126"/>
      <c r="H555" s="122"/>
      <c r="I555" s="126"/>
    </row>
    <row r="556" spans="3:9" hidden="1" x14ac:dyDescent="0.25">
      <c r="C556" s="120"/>
      <c r="D556" s="120"/>
      <c r="E556" s="120"/>
      <c r="F556" s="120"/>
      <c r="G556" s="126"/>
      <c r="H556" s="122"/>
      <c r="I556" s="126"/>
    </row>
    <row r="557" spans="3:9" hidden="1" x14ac:dyDescent="0.25">
      <c r="C557" s="120"/>
      <c r="D557" s="120"/>
      <c r="E557" s="120"/>
      <c r="F557" s="120"/>
      <c r="G557" s="126"/>
      <c r="H557" s="122"/>
      <c r="I557" s="126"/>
    </row>
    <row r="558" spans="3:9" hidden="1" x14ac:dyDescent="0.25">
      <c r="C558" s="120"/>
      <c r="D558" s="120"/>
      <c r="E558" s="120"/>
      <c r="F558" s="120"/>
      <c r="G558" s="126"/>
      <c r="H558" s="122"/>
      <c r="I558" s="126"/>
    </row>
    <row r="559" spans="3:9" hidden="1" x14ac:dyDescent="0.25">
      <c r="C559" s="120"/>
      <c r="D559" s="120"/>
      <c r="E559" s="120"/>
      <c r="F559" s="120"/>
      <c r="G559" s="126"/>
      <c r="H559" s="122"/>
      <c r="I559" s="126"/>
    </row>
    <row r="560" spans="3:9" hidden="1" x14ac:dyDescent="0.25">
      <c r="C560" s="120"/>
      <c r="D560" s="120"/>
      <c r="E560" s="120"/>
      <c r="F560" s="120"/>
      <c r="G560" s="126"/>
      <c r="H560" s="122"/>
      <c r="I560" s="126"/>
    </row>
    <row r="561" spans="3:9" hidden="1" x14ac:dyDescent="0.25">
      <c r="C561" s="120"/>
      <c r="D561" s="120"/>
      <c r="E561" s="120"/>
      <c r="F561" s="120"/>
      <c r="G561" s="126"/>
      <c r="H561" s="122"/>
      <c r="I561" s="126"/>
    </row>
    <row r="562" spans="3:9" hidden="1" x14ac:dyDescent="0.25">
      <c r="C562" s="120"/>
      <c r="D562" s="120"/>
      <c r="E562" s="120"/>
      <c r="F562" s="120"/>
      <c r="G562" s="126"/>
      <c r="H562" s="122"/>
      <c r="I562" s="126"/>
    </row>
    <row r="563" spans="3:9" hidden="1" x14ac:dyDescent="0.25">
      <c r="C563" s="120"/>
      <c r="D563" s="120"/>
      <c r="E563" s="120"/>
      <c r="F563" s="120"/>
      <c r="G563" s="126"/>
      <c r="H563" s="122"/>
      <c r="I563" s="126"/>
    </row>
    <row r="564" spans="3:9" hidden="1" x14ac:dyDescent="0.25">
      <c r="C564" s="120"/>
      <c r="D564" s="120"/>
      <c r="E564" s="120"/>
      <c r="F564" s="120"/>
      <c r="G564" s="126"/>
      <c r="H564" s="122"/>
      <c r="I564" s="126"/>
    </row>
    <row r="565" spans="3:9" hidden="1" x14ac:dyDescent="0.25">
      <c r="C565" s="120"/>
      <c r="D565" s="120"/>
      <c r="E565" s="120"/>
      <c r="F565" s="120"/>
      <c r="G565" s="126"/>
      <c r="H565" s="122"/>
      <c r="I565" s="126"/>
    </row>
    <row r="566" spans="3:9" hidden="1" x14ac:dyDescent="0.25">
      <c r="C566" s="120"/>
      <c r="D566" s="120"/>
      <c r="E566" s="120"/>
      <c r="F566" s="120"/>
      <c r="G566" s="126"/>
      <c r="H566" s="122"/>
      <c r="I566" s="126"/>
    </row>
    <row r="567" spans="3:9" hidden="1" x14ac:dyDescent="0.25">
      <c r="C567" s="120"/>
      <c r="D567" s="120"/>
      <c r="E567" s="120"/>
      <c r="F567" s="120"/>
      <c r="G567" s="126"/>
      <c r="H567" s="122"/>
      <c r="I567" s="126"/>
    </row>
    <row r="568" spans="3:9" hidden="1" x14ac:dyDescent="0.25">
      <c r="C568" s="120"/>
      <c r="D568" s="120"/>
      <c r="E568" s="120"/>
      <c r="F568" s="120"/>
      <c r="G568" s="126"/>
      <c r="H568" s="122"/>
      <c r="I568" s="126"/>
    </row>
    <row r="569" spans="3:9" hidden="1" x14ac:dyDescent="0.25">
      <c r="C569" s="120"/>
      <c r="D569" s="120"/>
      <c r="E569" s="120"/>
      <c r="F569" s="120"/>
      <c r="G569" s="126"/>
      <c r="H569" s="122"/>
      <c r="I569" s="126"/>
    </row>
    <row r="570" spans="3:9" hidden="1" x14ac:dyDescent="0.25">
      <c r="C570" s="120"/>
      <c r="D570" s="120"/>
      <c r="E570" s="120"/>
      <c r="F570" s="120"/>
      <c r="G570" s="126"/>
      <c r="H570" s="122"/>
      <c r="I570" s="126"/>
    </row>
    <row r="571" spans="3:9" hidden="1" x14ac:dyDescent="0.25">
      <c r="C571" s="120"/>
      <c r="D571" s="120"/>
      <c r="E571" s="120"/>
      <c r="F571" s="120"/>
      <c r="G571" s="126"/>
      <c r="H571" s="122"/>
      <c r="I571" s="126"/>
    </row>
    <row r="572" spans="3:9" hidden="1" x14ac:dyDescent="0.25">
      <c r="C572" s="120"/>
      <c r="D572" s="120"/>
      <c r="E572" s="120"/>
      <c r="F572" s="120"/>
      <c r="G572" s="126"/>
      <c r="H572" s="122"/>
      <c r="I572" s="126"/>
    </row>
    <row r="573" spans="3:9" hidden="1" x14ac:dyDescent="0.25">
      <c r="C573" s="120"/>
      <c r="D573" s="120"/>
      <c r="E573" s="120"/>
      <c r="F573" s="120"/>
      <c r="G573" s="126"/>
      <c r="H573" s="122"/>
      <c r="I573" s="126"/>
    </row>
    <row r="574" spans="3:9" hidden="1" x14ac:dyDescent="0.25">
      <c r="C574" s="120"/>
      <c r="D574" s="120"/>
      <c r="E574" s="120"/>
      <c r="F574" s="120"/>
      <c r="G574" s="126"/>
      <c r="H574" s="122"/>
      <c r="I574" s="126"/>
    </row>
    <row r="575" spans="3:9" hidden="1" x14ac:dyDescent="0.25">
      <c r="C575" s="120"/>
      <c r="D575" s="120"/>
      <c r="E575" s="120"/>
      <c r="F575" s="120"/>
      <c r="G575" s="126"/>
      <c r="H575" s="122"/>
      <c r="I575" s="126"/>
    </row>
    <row r="576" spans="3:9" hidden="1" x14ac:dyDescent="0.25">
      <c r="C576" s="120"/>
      <c r="D576" s="120"/>
      <c r="E576" s="120"/>
      <c r="F576" s="120"/>
      <c r="G576" s="126"/>
      <c r="H576" s="122"/>
      <c r="I576" s="126"/>
    </row>
    <row r="577" spans="3:9" hidden="1" x14ac:dyDescent="0.25">
      <c r="C577" s="120"/>
      <c r="D577" s="120"/>
      <c r="E577" s="120"/>
      <c r="F577" s="120"/>
      <c r="G577" s="126"/>
      <c r="H577" s="122"/>
      <c r="I577" s="126"/>
    </row>
    <row r="578" spans="3:9" hidden="1" x14ac:dyDescent="0.25">
      <c r="C578" s="120"/>
      <c r="D578" s="120"/>
      <c r="E578" s="120"/>
      <c r="F578" s="120"/>
      <c r="G578" s="126"/>
      <c r="H578" s="122"/>
      <c r="I578" s="126"/>
    </row>
    <row r="579" spans="3:9" hidden="1" x14ac:dyDescent="0.25">
      <c r="C579" s="120"/>
      <c r="D579" s="120"/>
      <c r="E579" s="120"/>
      <c r="F579" s="120"/>
      <c r="G579" s="126"/>
      <c r="H579" s="122"/>
      <c r="I579" s="126"/>
    </row>
    <row r="580" spans="3:9" hidden="1" x14ac:dyDescent="0.25">
      <c r="C580" s="120"/>
      <c r="D580" s="120"/>
      <c r="E580" s="120"/>
      <c r="F580" s="120"/>
      <c r="G580" s="126"/>
      <c r="H580" s="122"/>
      <c r="I580" s="126"/>
    </row>
    <row r="581" spans="3:9" hidden="1" x14ac:dyDescent="0.25">
      <c r="C581" s="120"/>
      <c r="D581" s="120"/>
      <c r="E581" s="120"/>
      <c r="F581" s="120"/>
      <c r="G581" s="126"/>
      <c r="H581" s="122"/>
      <c r="I581" s="126"/>
    </row>
    <row r="582" spans="3:9" hidden="1" x14ac:dyDescent="0.25">
      <c r="C582" s="120"/>
      <c r="D582" s="120"/>
      <c r="E582" s="120"/>
      <c r="F582" s="120"/>
      <c r="G582" s="126"/>
      <c r="H582" s="122"/>
      <c r="I582" s="126"/>
    </row>
    <row r="583" spans="3:9" hidden="1" x14ac:dyDescent="0.25">
      <c r="C583" s="120"/>
      <c r="D583" s="120"/>
      <c r="E583" s="120"/>
      <c r="F583" s="120"/>
      <c r="G583" s="126"/>
      <c r="H583" s="122"/>
      <c r="I583" s="126"/>
    </row>
    <row r="584" spans="3:9" hidden="1" x14ac:dyDescent="0.25">
      <c r="C584" s="120"/>
      <c r="D584" s="120"/>
      <c r="E584" s="120"/>
      <c r="F584" s="120"/>
      <c r="G584" s="126"/>
      <c r="H584" s="122"/>
      <c r="I584" s="126"/>
    </row>
    <row r="585" spans="3:9" hidden="1" x14ac:dyDescent="0.25">
      <c r="C585" s="120"/>
      <c r="D585" s="120"/>
      <c r="E585" s="120"/>
      <c r="F585" s="120"/>
      <c r="G585" s="126"/>
      <c r="H585" s="122"/>
      <c r="I585" s="126"/>
    </row>
    <row r="586" spans="3:9" hidden="1" x14ac:dyDescent="0.25">
      <c r="C586" s="120"/>
      <c r="D586" s="120"/>
      <c r="E586" s="120"/>
      <c r="F586" s="120"/>
      <c r="G586" s="126"/>
      <c r="H586" s="122"/>
      <c r="I586" s="126"/>
    </row>
    <row r="587" spans="3:9" hidden="1" x14ac:dyDescent="0.25">
      <c r="C587" s="120"/>
      <c r="D587" s="120"/>
      <c r="E587" s="120"/>
      <c r="F587" s="120"/>
      <c r="G587" s="126"/>
      <c r="H587" s="122"/>
      <c r="I587" s="126"/>
    </row>
    <row r="588" spans="3:9" hidden="1" x14ac:dyDescent="0.25">
      <c r="C588" s="120"/>
      <c r="D588" s="120"/>
      <c r="E588" s="120"/>
      <c r="F588" s="120"/>
      <c r="G588" s="126"/>
      <c r="H588" s="122"/>
      <c r="I588" s="126"/>
    </row>
    <row r="589" spans="3:9" hidden="1" x14ac:dyDescent="0.25">
      <c r="C589" s="120"/>
      <c r="D589" s="120"/>
      <c r="E589" s="120"/>
      <c r="F589" s="120"/>
      <c r="G589" s="126"/>
      <c r="H589" s="122"/>
      <c r="I589" s="126"/>
    </row>
    <row r="590" spans="3:9" hidden="1" x14ac:dyDescent="0.25">
      <c r="C590" s="120"/>
      <c r="D590" s="120"/>
      <c r="E590" s="120"/>
      <c r="F590" s="120"/>
      <c r="G590" s="126"/>
      <c r="H590" s="122"/>
      <c r="I590" s="126"/>
    </row>
    <row r="591" spans="3:9" hidden="1" x14ac:dyDescent="0.25">
      <c r="C591" s="120"/>
      <c r="D591" s="120"/>
      <c r="E591" s="120"/>
      <c r="F591" s="120"/>
      <c r="G591" s="126"/>
      <c r="H591" s="122"/>
      <c r="I591" s="126"/>
    </row>
    <row r="592" spans="3:9" hidden="1" x14ac:dyDescent="0.25">
      <c r="C592" s="120"/>
      <c r="D592" s="120"/>
      <c r="E592" s="120"/>
      <c r="F592" s="120"/>
      <c r="G592" s="126"/>
      <c r="H592" s="122"/>
      <c r="I592" s="126"/>
    </row>
    <row r="593" spans="3:9" hidden="1" x14ac:dyDescent="0.25">
      <c r="C593" s="120"/>
      <c r="D593" s="120"/>
      <c r="E593" s="120"/>
      <c r="F593" s="120"/>
      <c r="G593" s="126"/>
      <c r="H593" s="122"/>
      <c r="I593" s="126"/>
    </row>
    <row r="594" spans="3:9" hidden="1" x14ac:dyDescent="0.25">
      <c r="C594" s="120"/>
      <c r="D594" s="120"/>
      <c r="E594" s="120"/>
      <c r="F594" s="120"/>
      <c r="G594" s="126"/>
      <c r="H594" s="122"/>
      <c r="I594" s="126"/>
    </row>
    <row r="595" spans="3:9" hidden="1" x14ac:dyDescent="0.25">
      <c r="C595" s="120"/>
      <c r="D595" s="120"/>
      <c r="E595" s="120"/>
      <c r="F595" s="120"/>
      <c r="G595" s="126"/>
      <c r="H595" s="122"/>
      <c r="I595" s="126"/>
    </row>
    <row r="596" spans="3:9" hidden="1" x14ac:dyDescent="0.25">
      <c r="C596" s="120"/>
      <c r="D596" s="120"/>
      <c r="E596" s="120"/>
      <c r="F596" s="120"/>
      <c r="G596" s="126"/>
      <c r="H596" s="122"/>
      <c r="I596" s="126"/>
    </row>
    <row r="597" spans="3:9" hidden="1" x14ac:dyDescent="0.25">
      <c r="C597" s="120"/>
      <c r="D597" s="120"/>
      <c r="E597" s="120"/>
      <c r="F597" s="120"/>
      <c r="G597" s="126"/>
      <c r="H597" s="122"/>
      <c r="I597" s="126"/>
    </row>
    <row r="598" spans="3:9" hidden="1" x14ac:dyDescent="0.25">
      <c r="C598" s="120"/>
      <c r="D598" s="120"/>
      <c r="E598" s="120"/>
      <c r="F598" s="120"/>
      <c r="G598" s="126"/>
      <c r="H598" s="122"/>
      <c r="I598" s="126"/>
    </row>
    <row r="599" spans="3:9" hidden="1" x14ac:dyDescent="0.25">
      <c r="C599" s="120"/>
      <c r="D599" s="120"/>
      <c r="E599" s="120"/>
      <c r="F599" s="120"/>
      <c r="G599" s="126"/>
      <c r="H599" s="122"/>
      <c r="I599" s="126"/>
    </row>
    <row r="600" spans="3:9" hidden="1" x14ac:dyDescent="0.25">
      <c r="C600" s="120"/>
      <c r="D600" s="120"/>
      <c r="E600" s="120"/>
      <c r="F600" s="120"/>
      <c r="G600" s="126"/>
      <c r="H600" s="122"/>
      <c r="I600" s="126"/>
    </row>
    <row r="601" spans="3:9" hidden="1" x14ac:dyDescent="0.25">
      <c r="C601" s="120"/>
      <c r="D601" s="120"/>
      <c r="E601" s="120"/>
      <c r="F601" s="120"/>
      <c r="G601" s="126"/>
      <c r="H601" s="122"/>
      <c r="I601" s="126"/>
    </row>
    <row r="602" spans="3:9" hidden="1" x14ac:dyDescent="0.25">
      <c r="C602" s="120"/>
      <c r="D602" s="120"/>
      <c r="E602" s="120"/>
      <c r="F602" s="120"/>
      <c r="G602" s="126"/>
      <c r="H602" s="122"/>
      <c r="I602" s="126"/>
    </row>
    <row r="603" spans="3:9" hidden="1" x14ac:dyDescent="0.25">
      <c r="C603" s="120"/>
      <c r="D603" s="120"/>
      <c r="E603" s="120"/>
      <c r="F603" s="120"/>
      <c r="G603" s="126"/>
      <c r="H603" s="122"/>
      <c r="I603" s="126"/>
    </row>
    <row r="604" spans="3:9" hidden="1" x14ac:dyDescent="0.25">
      <c r="C604" s="120"/>
      <c r="D604" s="120"/>
      <c r="E604" s="120"/>
      <c r="F604" s="120"/>
      <c r="G604" s="126"/>
      <c r="H604" s="122"/>
      <c r="I604" s="126"/>
    </row>
    <row r="605" spans="3:9" hidden="1" x14ac:dyDescent="0.25">
      <c r="C605" s="120"/>
      <c r="D605" s="120"/>
      <c r="E605" s="120"/>
      <c r="F605" s="120"/>
      <c r="G605" s="126"/>
      <c r="H605" s="122"/>
      <c r="I605" s="126"/>
    </row>
    <row r="606" spans="3:9" hidden="1" x14ac:dyDescent="0.25">
      <c r="C606" s="120"/>
      <c r="D606" s="120"/>
      <c r="E606" s="120"/>
      <c r="F606" s="120"/>
      <c r="G606" s="126"/>
      <c r="H606" s="122"/>
      <c r="I606" s="126"/>
    </row>
    <row r="607" spans="3:9" hidden="1" x14ac:dyDescent="0.25">
      <c r="C607" s="120"/>
      <c r="D607" s="120"/>
      <c r="E607" s="120"/>
      <c r="F607" s="120"/>
      <c r="G607" s="126"/>
      <c r="H607" s="122"/>
      <c r="I607" s="126"/>
    </row>
    <row r="608" spans="3:9" hidden="1" x14ac:dyDescent="0.25">
      <c r="C608" s="120"/>
      <c r="D608" s="120"/>
      <c r="E608" s="120"/>
      <c r="F608" s="120"/>
      <c r="G608" s="126"/>
      <c r="H608" s="122"/>
      <c r="I608" s="126"/>
    </row>
    <row r="609" spans="3:9" hidden="1" x14ac:dyDescent="0.25">
      <c r="C609" s="120"/>
      <c r="D609" s="120"/>
      <c r="E609" s="120"/>
      <c r="F609" s="120"/>
      <c r="G609" s="126"/>
      <c r="H609" s="122"/>
      <c r="I609" s="126"/>
    </row>
    <row r="610" spans="3:9" hidden="1" x14ac:dyDescent="0.25">
      <c r="C610" s="120"/>
      <c r="D610" s="120"/>
      <c r="E610" s="120"/>
      <c r="F610" s="120"/>
      <c r="G610" s="126"/>
      <c r="H610" s="122"/>
      <c r="I610" s="126"/>
    </row>
    <row r="611" spans="3:9" hidden="1" x14ac:dyDescent="0.25">
      <c r="C611" s="120"/>
      <c r="D611" s="120"/>
      <c r="E611" s="120"/>
      <c r="F611" s="120"/>
      <c r="G611" s="126"/>
      <c r="H611" s="122"/>
      <c r="I611" s="126"/>
    </row>
    <row r="612" spans="3:9" hidden="1" x14ac:dyDescent="0.25">
      <c r="C612" s="120"/>
      <c r="D612" s="120"/>
      <c r="E612" s="120"/>
      <c r="F612" s="120"/>
      <c r="G612" s="126"/>
      <c r="H612" s="122"/>
      <c r="I612" s="126"/>
    </row>
    <row r="613" spans="3:9" hidden="1" x14ac:dyDescent="0.25">
      <c r="C613" s="120"/>
      <c r="D613" s="120"/>
      <c r="E613" s="120"/>
      <c r="F613" s="120"/>
      <c r="G613" s="126"/>
      <c r="H613" s="122"/>
      <c r="I613" s="126"/>
    </row>
    <row r="614" spans="3:9" hidden="1" x14ac:dyDescent="0.25">
      <c r="C614" s="120"/>
      <c r="D614" s="120"/>
      <c r="E614" s="120"/>
      <c r="F614" s="120"/>
      <c r="G614" s="126"/>
      <c r="H614" s="122"/>
      <c r="I614" s="126"/>
    </row>
    <row r="615" spans="3:9" hidden="1" x14ac:dyDescent="0.25">
      <c r="C615" s="120"/>
      <c r="D615" s="120"/>
      <c r="E615" s="120"/>
      <c r="F615" s="120"/>
      <c r="G615" s="126"/>
      <c r="H615" s="122"/>
      <c r="I615" s="126"/>
    </row>
    <row r="616" spans="3:9" hidden="1" x14ac:dyDescent="0.25">
      <c r="C616" s="120"/>
      <c r="D616" s="120"/>
      <c r="E616" s="120"/>
      <c r="F616" s="120"/>
      <c r="G616" s="126"/>
      <c r="H616" s="122"/>
      <c r="I616" s="126"/>
    </row>
    <row r="617" spans="3:9" hidden="1" x14ac:dyDescent="0.25">
      <c r="C617" s="120"/>
      <c r="D617" s="120"/>
      <c r="E617" s="120"/>
      <c r="F617" s="120"/>
      <c r="G617" s="126"/>
      <c r="H617" s="122"/>
      <c r="I617" s="126"/>
    </row>
    <row r="618" spans="3:9" hidden="1" x14ac:dyDescent="0.25">
      <c r="C618" s="120"/>
      <c r="D618" s="120"/>
      <c r="E618" s="120"/>
      <c r="F618" s="120"/>
      <c r="G618" s="126"/>
      <c r="H618" s="122"/>
      <c r="I618" s="126"/>
    </row>
    <row r="619" spans="3:9" hidden="1" x14ac:dyDescent="0.25">
      <c r="C619" s="120"/>
      <c r="D619" s="120"/>
      <c r="E619" s="120"/>
      <c r="F619" s="120"/>
      <c r="G619" s="126"/>
      <c r="H619" s="122"/>
      <c r="I619" s="126"/>
    </row>
    <row r="620" spans="3:9" hidden="1" x14ac:dyDescent="0.25">
      <c r="C620" s="120"/>
      <c r="D620" s="120"/>
      <c r="E620" s="120"/>
      <c r="F620" s="120"/>
      <c r="G620" s="126"/>
      <c r="H620" s="122"/>
      <c r="I620" s="126"/>
    </row>
    <row r="621" spans="3:9" hidden="1" x14ac:dyDescent="0.25">
      <c r="C621" s="120"/>
      <c r="D621" s="120"/>
      <c r="E621" s="120"/>
      <c r="F621" s="120"/>
      <c r="G621" s="126"/>
      <c r="H621" s="122"/>
      <c r="I621" s="126"/>
    </row>
    <row r="622" spans="3:9" hidden="1" x14ac:dyDescent="0.25">
      <c r="C622" s="120"/>
      <c r="D622" s="120"/>
      <c r="E622" s="120"/>
      <c r="F622" s="120"/>
      <c r="G622" s="126"/>
      <c r="H622" s="122"/>
      <c r="I622" s="126"/>
    </row>
    <row r="623" spans="3:9" hidden="1" x14ac:dyDescent="0.25">
      <c r="C623" s="120"/>
      <c r="D623" s="120"/>
      <c r="E623" s="120"/>
      <c r="F623" s="120"/>
      <c r="G623" s="126"/>
      <c r="H623" s="122"/>
      <c r="I623" s="126"/>
    </row>
    <row r="624" spans="3:9" hidden="1" x14ac:dyDescent="0.25">
      <c r="C624" s="120"/>
      <c r="D624" s="120"/>
      <c r="E624" s="120"/>
      <c r="F624" s="120"/>
      <c r="G624" s="126"/>
      <c r="H624" s="122"/>
      <c r="I624" s="126"/>
    </row>
    <row r="625" spans="3:9" hidden="1" x14ac:dyDescent="0.25">
      <c r="C625" s="120"/>
      <c r="D625" s="120"/>
      <c r="E625" s="120"/>
      <c r="F625" s="120"/>
      <c r="G625" s="126"/>
      <c r="H625" s="122"/>
      <c r="I625" s="126"/>
    </row>
    <row r="626" spans="3:9" hidden="1" x14ac:dyDescent="0.25">
      <c r="C626" s="120"/>
      <c r="D626" s="120"/>
      <c r="E626" s="120"/>
      <c r="F626" s="120"/>
      <c r="G626" s="126"/>
      <c r="H626" s="122"/>
      <c r="I626" s="126"/>
    </row>
    <row r="627" spans="3:9" hidden="1" x14ac:dyDescent="0.25">
      <c r="C627" s="120"/>
      <c r="D627" s="120"/>
      <c r="E627" s="120"/>
      <c r="F627" s="120"/>
      <c r="G627" s="126"/>
      <c r="H627" s="122"/>
      <c r="I627" s="126"/>
    </row>
    <row r="628" spans="3:9" hidden="1" x14ac:dyDescent="0.25">
      <c r="C628" s="120"/>
      <c r="D628" s="120"/>
      <c r="E628" s="120"/>
      <c r="F628" s="120"/>
      <c r="G628" s="126"/>
      <c r="H628" s="122"/>
      <c r="I628" s="126"/>
    </row>
    <row r="629" spans="3:9" hidden="1" x14ac:dyDescent="0.25">
      <c r="C629" s="120"/>
      <c r="D629" s="120"/>
      <c r="E629" s="120"/>
      <c r="F629" s="120"/>
      <c r="G629" s="126"/>
      <c r="H629" s="122"/>
      <c r="I629" s="126"/>
    </row>
    <row r="630" spans="3:9" hidden="1" x14ac:dyDescent="0.25">
      <c r="C630" s="120"/>
      <c r="D630" s="120"/>
      <c r="E630" s="120"/>
      <c r="F630" s="120"/>
      <c r="G630" s="126"/>
      <c r="H630" s="122"/>
      <c r="I630" s="126"/>
    </row>
    <row r="631" spans="3:9" hidden="1" x14ac:dyDescent="0.25">
      <c r="C631" s="120"/>
      <c r="D631" s="120"/>
      <c r="E631" s="120"/>
      <c r="F631" s="120"/>
      <c r="G631" s="126"/>
      <c r="H631" s="122"/>
      <c r="I631" s="126"/>
    </row>
    <row r="632" spans="3:9" hidden="1" x14ac:dyDescent="0.25">
      <c r="C632" s="120"/>
      <c r="D632" s="120"/>
      <c r="E632" s="120"/>
      <c r="F632" s="120"/>
      <c r="G632" s="126"/>
      <c r="H632" s="122"/>
      <c r="I632" s="126"/>
    </row>
    <row r="633" spans="3:9" hidden="1" x14ac:dyDescent="0.25">
      <c r="C633" s="120"/>
      <c r="D633" s="120"/>
      <c r="E633" s="120"/>
      <c r="F633" s="120"/>
      <c r="G633" s="126"/>
      <c r="H633" s="122"/>
      <c r="I633" s="126"/>
    </row>
    <row r="634" spans="3:9" hidden="1" x14ac:dyDescent="0.25">
      <c r="C634" s="120"/>
      <c r="D634" s="120"/>
      <c r="E634" s="120"/>
      <c r="F634" s="120"/>
      <c r="G634" s="126"/>
      <c r="H634" s="122"/>
      <c r="I634" s="126"/>
    </row>
    <row r="635" spans="3:9" hidden="1" x14ac:dyDescent="0.25">
      <c r="C635" s="120"/>
      <c r="D635" s="120"/>
      <c r="E635" s="120"/>
      <c r="F635" s="120"/>
      <c r="G635" s="126"/>
      <c r="H635" s="122"/>
      <c r="I635" s="126"/>
    </row>
    <row r="636" spans="3:9" hidden="1" x14ac:dyDescent="0.25">
      <c r="C636" s="120"/>
      <c r="D636" s="120"/>
      <c r="E636" s="120"/>
      <c r="F636" s="120"/>
      <c r="G636" s="126"/>
      <c r="H636" s="122"/>
      <c r="I636" s="126"/>
    </row>
    <row r="637" spans="3:9" hidden="1" x14ac:dyDescent="0.25">
      <c r="C637" s="120"/>
      <c r="D637" s="120"/>
      <c r="E637" s="120"/>
      <c r="F637" s="120"/>
      <c r="G637" s="126"/>
      <c r="H637" s="122"/>
      <c r="I637" s="126"/>
    </row>
    <row r="638" spans="3:9" hidden="1" x14ac:dyDescent="0.25">
      <c r="C638" s="120"/>
      <c r="D638" s="120"/>
      <c r="E638" s="120"/>
      <c r="F638" s="120"/>
      <c r="G638" s="126"/>
      <c r="H638" s="122"/>
      <c r="I638" s="126"/>
    </row>
    <row r="639" spans="3:9" hidden="1" x14ac:dyDescent="0.25">
      <c r="C639" s="120"/>
      <c r="D639" s="120"/>
      <c r="E639" s="120"/>
      <c r="F639" s="120"/>
      <c r="G639" s="126"/>
      <c r="H639" s="122"/>
      <c r="I639" s="126"/>
    </row>
    <row r="640" spans="3:9" hidden="1" x14ac:dyDescent="0.25">
      <c r="C640" s="120"/>
      <c r="D640" s="120"/>
      <c r="E640" s="120"/>
      <c r="F640" s="120"/>
      <c r="G640" s="126"/>
      <c r="H640" s="122"/>
      <c r="I640" s="126"/>
    </row>
    <row r="641" spans="3:9" hidden="1" x14ac:dyDescent="0.25">
      <c r="C641" s="120"/>
      <c r="D641" s="120"/>
      <c r="E641" s="120"/>
      <c r="F641" s="120"/>
      <c r="G641" s="126"/>
      <c r="H641" s="122"/>
      <c r="I641" s="126"/>
    </row>
    <row r="642" spans="3:9" hidden="1" x14ac:dyDescent="0.25">
      <c r="C642" s="120"/>
      <c r="D642" s="120"/>
      <c r="E642" s="120"/>
      <c r="F642" s="120"/>
      <c r="G642" s="126"/>
      <c r="H642" s="122"/>
      <c r="I642" s="126"/>
    </row>
    <row r="643" spans="3:9" hidden="1" x14ac:dyDescent="0.25">
      <c r="C643" s="120"/>
      <c r="D643" s="120"/>
      <c r="E643" s="120"/>
      <c r="F643" s="120"/>
      <c r="G643" s="126"/>
      <c r="H643" s="122"/>
      <c r="I643" s="126"/>
    </row>
    <row r="644" spans="3:9" hidden="1" x14ac:dyDescent="0.25">
      <c r="C644" s="120"/>
      <c r="D644" s="120"/>
      <c r="E644" s="120"/>
      <c r="F644" s="120"/>
      <c r="G644" s="126"/>
      <c r="H644" s="122"/>
      <c r="I644" s="126"/>
    </row>
    <row r="645" spans="3:9" hidden="1" x14ac:dyDescent="0.25">
      <c r="C645" s="120"/>
      <c r="D645" s="120"/>
      <c r="E645" s="120"/>
      <c r="F645" s="120"/>
      <c r="G645" s="126"/>
      <c r="H645" s="122"/>
      <c r="I645" s="126"/>
    </row>
    <row r="646" spans="3:9" hidden="1" x14ac:dyDescent="0.25">
      <c r="C646" s="120"/>
      <c r="D646" s="120"/>
      <c r="E646" s="120"/>
      <c r="F646" s="120"/>
      <c r="G646" s="126"/>
      <c r="H646" s="122"/>
      <c r="I646" s="126"/>
    </row>
    <row r="647" spans="3:9" hidden="1" x14ac:dyDescent="0.25">
      <c r="C647" s="120"/>
      <c r="D647" s="120"/>
      <c r="E647" s="120"/>
      <c r="F647" s="120"/>
      <c r="G647" s="126"/>
      <c r="H647" s="122"/>
      <c r="I647" s="126"/>
    </row>
    <row r="648" spans="3:9" hidden="1" x14ac:dyDescent="0.25">
      <c r="C648" s="120"/>
      <c r="D648" s="120"/>
      <c r="E648" s="120"/>
      <c r="F648" s="120"/>
      <c r="G648" s="126"/>
      <c r="H648" s="122"/>
      <c r="I648" s="126"/>
    </row>
    <row r="649" spans="3:9" hidden="1" x14ac:dyDescent="0.25">
      <c r="C649" s="120"/>
      <c r="D649" s="120"/>
      <c r="E649" s="120"/>
      <c r="F649" s="120"/>
      <c r="G649" s="126"/>
      <c r="H649" s="122"/>
      <c r="I649" s="126"/>
    </row>
    <row r="650" spans="3:9" hidden="1" x14ac:dyDescent="0.25">
      <c r="C650" s="120"/>
      <c r="D650" s="120"/>
      <c r="E650" s="120"/>
      <c r="F650" s="120"/>
      <c r="G650" s="126"/>
      <c r="H650" s="122"/>
      <c r="I650" s="126"/>
    </row>
    <row r="651" spans="3:9" hidden="1" x14ac:dyDescent="0.25">
      <c r="C651" s="120"/>
      <c r="D651" s="120"/>
      <c r="E651" s="120"/>
      <c r="F651" s="120"/>
      <c r="G651" s="126"/>
      <c r="H651" s="122"/>
      <c r="I651" s="126"/>
    </row>
    <row r="652" spans="3:9" hidden="1" x14ac:dyDescent="0.25">
      <c r="C652" s="120"/>
      <c r="D652" s="120"/>
      <c r="E652" s="120"/>
      <c r="F652" s="120"/>
      <c r="G652" s="126"/>
      <c r="H652" s="122"/>
      <c r="I652" s="126"/>
    </row>
    <row r="653" spans="3:9" hidden="1" x14ac:dyDescent="0.25">
      <c r="C653" s="120"/>
      <c r="D653" s="120"/>
      <c r="E653" s="120"/>
      <c r="F653" s="120"/>
      <c r="G653" s="126"/>
      <c r="H653" s="122"/>
      <c r="I653" s="126"/>
    </row>
    <row r="654" spans="3:9" hidden="1" x14ac:dyDescent="0.25">
      <c r="C654" s="120"/>
      <c r="D654" s="120"/>
      <c r="E654" s="120"/>
      <c r="F654" s="120"/>
      <c r="G654" s="126"/>
      <c r="H654" s="122"/>
      <c r="I654" s="126"/>
    </row>
    <row r="655" spans="3:9" hidden="1" x14ac:dyDescent="0.25">
      <c r="C655" s="120"/>
      <c r="D655" s="120"/>
      <c r="E655" s="120"/>
      <c r="F655" s="120"/>
      <c r="G655" s="126"/>
      <c r="H655" s="122"/>
      <c r="I655" s="126"/>
    </row>
    <row r="656" spans="3:9" hidden="1" x14ac:dyDescent="0.25">
      <c r="C656" s="120"/>
      <c r="D656" s="120"/>
      <c r="E656" s="120"/>
      <c r="F656" s="120"/>
      <c r="G656" s="126"/>
      <c r="H656" s="122"/>
      <c r="I656" s="126"/>
    </row>
    <row r="657" spans="3:9" hidden="1" x14ac:dyDescent="0.25">
      <c r="C657" s="120"/>
      <c r="D657" s="120"/>
      <c r="E657" s="120"/>
      <c r="F657" s="120"/>
      <c r="G657" s="126"/>
      <c r="H657" s="122"/>
      <c r="I657" s="126"/>
    </row>
    <row r="658" spans="3:9" hidden="1" x14ac:dyDescent="0.25">
      <c r="C658" s="120"/>
      <c r="D658" s="120"/>
      <c r="E658" s="120"/>
      <c r="F658" s="120"/>
      <c r="G658" s="126"/>
      <c r="H658" s="122"/>
      <c r="I658" s="126"/>
    </row>
    <row r="659" spans="3:9" hidden="1" x14ac:dyDescent="0.25">
      <c r="C659" s="120"/>
      <c r="D659" s="120"/>
      <c r="E659" s="120"/>
      <c r="F659" s="120"/>
      <c r="G659" s="126"/>
      <c r="H659" s="122"/>
      <c r="I659" s="126"/>
    </row>
    <row r="660" spans="3:9" hidden="1" x14ac:dyDescent="0.25">
      <c r="C660" s="120"/>
      <c r="D660" s="120"/>
      <c r="E660" s="120"/>
      <c r="F660" s="120"/>
      <c r="G660" s="126"/>
      <c r="H660" s="122"/>
      <c r="I660" s="126"/>
    </row>
    <row r="661" spans="3:9" hidden="1" x14ac:dyDescent="0.25">
      <c r="C661" s="120"/>
      <c r="D661" s="120"/>
      <c r="E661" s="120"/>
      <c r="F661" s="120"/>
      <c r="G661" s="126"/>
      <c r="H661" s="122"/>
      <c r="I661" s="126"/>
    </row>
    <row r="662" spans="3:9" hidden="1" x14ac:dyDescent="0.25">
      <c r="C662" s="120"/>
      <c r="D662" s="120"/>
      <c r="E662" s="120"/>
      <c r="F662" s="120"/>
      <c r="G662" s="126"/>
      <c r="H662" s="122"/>
      <c r="I662" s="126"/>
    </row>
    <row r="663" spans="3:9" hidden="1" x14ac:dyDescent="0.25">
      <c r="C663" s="120"/>
      <c r="D663" s="120"/>
      <c r="E663" s="120"/>
      <c r="F663" s="120"/>
      <c r="G663" s="126"/>
      <c r="H663" s="122"/>
      <c r="I663" s="126"/>
    </row>
    <row r="664" spans="3:9" hidden="1" x14ac:dyDescent="0.25">
      <c r="C664" s="120"/>
      <c r="D664" s="120"/>
      <c r="E664" s="120"/>
      <c r="F664" s="120"/>
      <c r="G664" s="126"/>
      <c r="H664" s="122"/>
      <c r="I664" s="126"/>
    </row>
    <row r="665" spans="3:9" hidden="1" x14ac:dyDescent="0.25">
      <c r="C665" s="120"/>
      <c r="D665" s="120"/>
      <c r="E665" s="120"/>
      <c r="F665" s="120"/>
      <c r="G665" s="126"/>
      <c r="H665" s="122"/>
      <c r="I665" s="126"/>
    </row>
    <row r="666" spans="3:9" hidden="1" x14ac:dyDescent="0.25">
      <c r="C666" s="120"/>
      <c r="D666" s="120"/>
      <c r="E666" s="120"/>
      <c r="F666" s="120"/>
      <c r="G666" s="126"/>
      <c r="H666" s="122"/>
      <c r="I666" s="126"/>
    </row>
    <row r="667" spans="3:9" hidden="1" x14ac:dyDescent="0.25">
      <c r="C667" s="120"/>
      <c r="D667" s="120"/>
      <c r="E667" s="120"/>
      <c r="F667" s="120"/>
      <c r="G667" s="126"/>
      <c r="H667" s="122"/>
      <c r="I667" s="126"/>
    </row>
    <row r="668" spans="3:9" hidden="1" x14ac:dyDescent="0.25">
      <c r="C668" s="120"/>
      <c r="D668" s="120"/>
      <c r="E668" s="120"/>
      <c r="F668" s="120"/>
      <c r="G668" s="126"/>
      <c r="H668" s="122"/>
      <c r="I668" s="126"/>
    </row>
    <row r="669" spans="3:9" hidden="1" x14ac:dyDescent="0.25">
      <c r="C669" s="120"/>
      <c r="D669" s="120"/>
      <c r="E669" s="120"/>
      <c r="F669" s="120"/>
      <c r="G669" s="126"/>
      <c r="H669" s="122"/>
      <c r="I669" s="126"/>
    </row>
    <row r="670" spans="3:9" hidden="1" x14ac:dyDescent="0.25">
      <c r="C670" s="120"/>
      <c r="D670" s="120"/>
      <c r="E670" s="120"/>
      <c r="F670" s="120"/>
      <c r="G670" s="126"/>
      <c r="H670" s="122"/>
      <c r="I670" s="126"/>
    </row>
    <row r="671" spans="3:9" hidden="1" x14ac:dyDescent="0.25">
      <c r="C671" s="120"/>
      <c r="D671" s="120"/>
      <c r="E671" s="120"/>
      <c r="F671" s="120"/>
      <c r="G671" s="126"/>
      <c r="H671" s="122"/>
      <c r="I671" s="126"/>
    </row>
    <row r="672" spans="3:9" hidden="1" x14ac:dyDescent="0.25">
      <c r="C672" s="120"/>
      <c r="D672" s="120"/>
      <c r="E672" s="120"/>
      <c r="F672" s="120"/>
      <c r="G672" s="126"/>
      <c r="H672" s="122"/>
      <c r="I672" s="126"/>
    </row>
    <row r="673" spans="3:9" hidden="1" x14ac:dyDescent="0.25">
      <c r="C673" s="120"/>
      <c r="D673" s="120"/>
      <c r="E673" s="120"/>
      <c r="F673" s="120"/>
      <c r="G673" s="126"/>
      <c r="H673" s="122"/>
      <c r="I673" s="126"/>
    </row>
    <row r="674" spans="3:9" hidden="1" x14ac:dyDescent="0.25">
      <c r="C674" s="120"/>
      <c r="D674" s="120"/>
      <c r="E674" s="120"/>
      <c r="F674" s="120"/>
      <c r="G674" s="126"/>
      <c r="H674" s="122"/>
      <c r="I674" s="126"/>
    </row>
    <row r="675" spans="3:9" hidden="1" x14ac:dyDescent="0.25">
      <c r="C675" s="120"/>
      <c r="D675" s="120"/>
      <c r="E675" s="120"/>
      <c r="F675" s="120"/>
      <c r="G675" s="126"/>
      <c r="H675" s="122"/>
      <c r="I675" s="126"/>
    </row>
    <row r="676" spans="3:9" hidden="1" x14ac:dyDescent="0.25">
      <c r="C676" s="120"/>
      <c r="D676" s="120"/>
      <c r="E676" s="120"/>
      <c r="F676" s="120"/>
      <c r="G676" s="126"/>
      <c r="H676" s="122"/>
      <c r="I676" s="126"/>
    </row>
    <row r="677" spans="3:9" hidden="1" x14ac:dyDescent="0.25">
      <c r="C677" s="120"/>
      <c r="D677" s="120"/>
      <c r="E677" s="120"/>
      <c r="F677" s="120"/>
      <c r="G677" s="126"/>
      <c r="H677" s="122"/>
      <c r="I677" s="126"/>
    </row>
    <row r="678" spans="3:9" hidden="1" x14ac:dyDescent="0.25">
      <c r="C678" s="120"/>
      <c r="D678" s="120"/>
      <c r="E678" s="120"/>
      <c r="F678" s="120"/>
      <c r="G678" s="126"/>
      <c r="H678" s="122"/>
      <c r="I678" s="126"/>
    </row>
    <row r="679" spans="3:9" hidden="1" x14ac:dyDescent="0.25">
      <c r="C679" s="120"/>
      <c r="D679" s="120"/>
      <c r="E679" s="120"/>
      <c r="F679" s="120"/>
      <c r="G679" s="126"/>
      <c r="H679" s="122"/>
      <c r="I679" s="126"/>
    </row>
    <row r="680" spans="3:9" hidden="1" x14ac:dyDescent="0.25">
      <c r="C680" s="120"/>
      <c r="D680" s="120"/>
      <c r="E680" s="120"/>
      <c r="F680" s="120"/>
      <c r="G680" s="126"/>
      <c r="H680" s="122"/>
      <c r="I680" s="126"/>
    </row>
    <row r="681" spans="3:9" hidden="1" x14ac:dyDescent="0.25">
      <c r="C681" s="120"/>
      <c r="D681" s="120"/>
      <c r="E681" s="120"/>
      <c r="F681" s="120"/>
      <c r="G681" s="126"/>
      <c r="H681" s="122"/>
      <c r="I681" s="126"/>
    </row>
    <row r="682" spans="3:9" hidden="1" x14ac:dyDescent="0.25">
      <c r="C682" s="120"/>
      <c r="D682" s="120"/>
      <c r="E682" s="120"/>
      <c r="F682" s="120"/>
      <c r="G682" s="126"/>
      <c r="H682" s="122"/>
      <c r="I682" s="126"/>
    </row>
    <row r="683" spans="3:9" hidden="1" x14ac:dyDescent="0.25">
      <c r="C683" s="120"/>
      <c r="D683" s="120"/>
      <c r="E683" s="120"/>
      <c r="F683" s="120"/>
      <c r="G683" s="126"/>
      <c r="H683" s="122"/>
      <c r="I683" s="126"/>
    </row>
    <row r="684" spans="3:9" hidden="1" x14ac:dyDescent="0.25">
      <c r="C684" s="120"/>
      <c r="D684" s="120"/>
      <c r="E684" s="120"/>
      <c r="F684" s="120"/>
      <c r="G684" s="126"/>
      <c r="H684" s="122"/>
      <c r="I684" s="126"/>
    </row>
    <row r="685" spans="3:9" hidden="1" x14ac:dyDescent="0.25">
      <c r="C685" s="120"/>
      <c r="D685" s="120"/>
      <c r="E685" s="120"/>
      <c r="F685" s="120"/>
      <c r="G685" s="126"/>
      <c r="H685" s="122"/>
      <c r="I685" s="126"/>
    </row>
    <row r="686" spans="3:9" hidden="1" x14ac:dyDescent="0.25">
      <c r="C686" s="120"/>
      <c r="D686" s="120"/>
      <c r="E686" s="120"/>
      <c r="F686" s="120"/>
      <c r="G686" s="126"/>
      <c r="H686" s="122"/>
      <c r="I686" s="126"/>
    </row>
    <row r="687" spans="3:9" hidden="1" x14ac:dyDescent="0.25">
      <c r="C687" s="120"/>
      <c r="D687" s="120"/>
      <c r="E687" s="120"/>
      <c r="F687" s="120"/>
      <c r="G687" s="126"/>
      <c r="H687" s="122"/>
      <c r="I687" s="126"/>
    </row>
    <row r="688" spans="3:9" hidden="1" x14ac:dyDescent="0.25">
      <c r="C688" s="120"/>
      <c r="D688" s="120"/>
      <c r="E688" s="120"/>
      <c r="F688" s="120"/>
      <c r="G688" s="126"/>
      <c r="H688" s="122"/>
      <c r="I688" s="126"/>
    </row>
    <row r="689" spans="3:9" hidden="1" x14ac:dyDescent="0.25">
      <c r="C689" s="120"/>
      <c r="D689" s="120"/>
      <c r="E689" s="120"/>
      <c r="F689" s="120"/>
      <c r="G689" s="126"/>
      <c r="H689" s="122"/>
      <c r="I689" s="126"/>
    </row>
    <row r="690" spans="3:9" hidden="1" x14ac:dyDescent="0.25">
      <c r="C690" s="120"/>
      <c r="D690" s="120"/>
      <c r="E690" s="120"/>
      <c r="F690" s="120"/>
      <c r="G690" s="126"/>
      <c r="H690" s="122"/>
      <c r="I690" s="126"/>
    </row>
    <row r="691" spans="3:9" hidden="1" x14ac:dyDescent="0.25">
      <c r="C691" s="120"/>
      <c r="D691" s="120"/>
      <c r="E691" s="120"/>
      <c r="F691" s="120"/>
      <c r="G691" s="126"/>
      <c r="H691" s="122"/>
      <c r="I691" s="126"/>
    </row>
    <row r="692" spans="3:9" hidden="1" x14ac:dyDescent="0.25">
      <c r="C692" s="120"/>
      <c r="D692" s="120"/>
      <c r="E692" s="120"/>
      <c r="F692" s="120"/>
      <c r="G692" s="126"/>
      <c r="H692" s="122"/>
      <c r="I692" s="126"/>
    </row>
    <row r="693" spans="3:9" hidden="1" x14ac:dyDescent="0.25">
      <c r="C693" s="120"/>
      <c r="D693" s="120"/>
      <c r="E693" s="120"/>
      <c r="F693" s="120"/>
      <c r="G693" s="126"/>
      <c r="H693" s="122"/>
      <c r="I693" s="126"/>
    </row>
    <row r="694" spans="3:9" hidden="1" x14ac:dyDescent="0.25">
      <c r="C694" s="120"/>
      <c r="D694" s="120"/>
      <c r="E694" s="120"/>
      <c r="F694" s="120"/>
      <c r="G694" s="126"/>
      <c r="H694" s="122"/>
      <c r="I694" s="126"/>
    </row>
    <row r="695" spans="3:9" hidden="1" x14ac:dyDescent="0.25">
      <c r="C695" s="120"/>
      <c r="D695" s="120"/>
      <c r="E695" s="120"/>
      <c r="F695" s="120"/>
      <c r="G695" s="126"/>
      <c r="H695" s="122"/>
      <c r="I695" s="126"/>
    </row>
    <row r="696" spans="3:9" hidden="1" x14ac:dyDescent="0.25">
      <c r="C696" s="120"/>
      <c r="D696" s="120"/>
      <c r="E696" s="120"/>
      <c r="F696" s="120"/>
      <c r="G696" s="126"/>
      <c r="H696" s="122"/>
      <c r="I696" s="126"/>
    </row>
    <row r="697" spans="3:9" hidden="1" x14ac:dyDescent="0.25">
      <c r="C697" s="120"/>
      <c r="D697" s="120"/>
      <c r="E697" s="120"/>
      <c r="F697" s="120"/>
      <c r="G697" s="126"/>
      <c r="H697" s="122"/>
      <c r="I697" s="126"/>
    </row>
    <row r="698" spans="3:9" hidden="1" x14ac:dyDescent="0.25">
      <c r="C698" s="120"/>
      <c r="D698" s="120"/>
      <c r="E698" s="120"/>
      <c r="F698" s="120"/>
      <c r="G698" s="126"/>
      <c r="H698" s="122"/>
      <c r="I698" s="126"/>
    </row>
    <row r="699" spans="3:9" hidden="1" x14ac:dyDescent="0.25">
      <c r="C699" s="120"/>
      <c r="D699" s="120"/>
      <c r="E699" s="120"/>
      <c r="F699" s="120"/>
      <c r="G699" s="126"/>
      <c r="H699" s="122"/>
      <c r="I699" s="126"/>
    </row>
    <row r="700" spans="3:9" hidden="1" x14ac:dyDescent="0.25">
      <c r="C700" s="120"/>
      <c r="D700" s="120"/>
      <c r="E700" s="120"/>
      <c r="F700" s="120"/>
      <c r="G700" s="126"/>
      <c r="H700" s="122"/>
      <c r="I700" s="126"/>
    </row>
    <row r="701" spans="3:9" hidden="1" x14ac:dyDescent="0.25">
      <c r="C701" s="120"/>
      <c r="D701" s="120"/>
      <c r="E701" s="120"/>
      <c r="F701" s="120"/>
      <c r="G701" s="126"/>
      <c r="H701" s="122"/>
      <c r="I701" s="126"/>
    </row>
    <row r="702" spans="3:9" hidden="1" x14ac:dyDescent="0.25">
      <c r="C702" s="120"/>
      <c r="D702" s="120"/>
      <c r="E702" s="120"/>
      <c r="F702" s="120"/>
      <c r="G702" s="126"/>
      <c r="H702" s="122"/>
      <c r="I702" s="126"/>
    </row>
    <row r="703" spans="3:9" hidden="1" x14ac:dyDescent="0.25">
      <c r="C703" s="120"/>
      <c r="D703" s="120"/>
      <c r="E703" s="120"/>
      <c r="F703" s="120"/>
      <c r="G703" s="126"/>
      <c r="H703" s="122"/>
      <c r="I703" s="126"/>
    </row>
    <row r="704" spans="3:9" hidden="1" x14ac:dyDescent="0.25">
      <c r="C704" s="120"/>
      <c r="D704" s="120"/>
      <c r="E704" s="120"/>
      <c r="F704" s="120"/>
      <c r="G704" s="126"/>
      <c r="H704" s="122"/>
      <c r="I704" s="126"/>
    </row>
    <row r="705" spans="3:9" hidden="1" x14ac:dyDescent="0.25">
      <c r="C705" s="120"/>
      <c r="D705" s="120"/>
      <c r="E705" s="120"/>
      <c r="F705" s="120"/>
      <c r="G705" s="126"/>
      <c r="H705" s="122"/>
      <c r="I705" s="126"/>
    </row>
    <row r="706" spans="3:9" hidden="1" x14ac:dyDescent="0.25">
      <c r="C706" s="120"/>
      <c r="D706" s="120"/>
      <c r="E706" s="120"/>
      <c r="F706" s="120"/>
      <c r="G706" s="126"/>
      <c r="H706" s="122"/>
      <c r="I706" s="126"/>
    </row>
    <row r="707" spans="3:9" hidden="1" x14ac:dyDescent="0.25">
      <c r="C707" s="120"/>
      <c r="D707" s="120"/>
      <c r="E707" s="120"/>
      <c r="F707" s="120"/>
      <c r="G707" s="126"/>
      <c r="H707" s="122"/>
      <c r="I707" s="126"/>
    </row>
    <row r="708" spans="3:9" hidden="1" x14ac:dyDescent="0.25">
      <c r="C708" s="120"/>
      <c r="D708" s="120"/>
      <c r="E708" s="120"/>
      <c r="F708" s="120"/>
      <c r="G708" s="126"/>
      <c r="H708" s="122"/>
      <c r="I708" s="126"/>
    </row>
    <row r="709" spans="3:9" hidden="1" x14ac:dyDescent="0.25">
      <c r="C709" s="120"/>
      <c r="D709" s="120"/>
      <c r="E709" s="120"/>
      <c r="F709" s="120"/>
      <c r="G709" s="126"/>
      <c r="H709" s="122"/>
      <c r="I709" s="126"/>
    </row>
    <row r="710" spans="3:9" hidden="1" x14ac:dyDescent="0.25">
      <c r="C710" s="120"/>
      <c r="D710" s="120"/>
      <c r="E710" s="120"/>
      <c r="F710" s="120"/>
      <c r="G710" s="126"/>
      <c r="H710" s="122"/>
      <c r="I710" s="126"/>
    </row>
    <row r="711" spans="3:9" hidden="1" x14ac:dyDescent="0.25">
      <c r="C711" s="120"/>
      <c r="D711" s="120"/>
      <c r="E711" s="120"/>
      <c r="F711" s="120"/>
      <c r="G711" s="126"/>
      <c r="H711" s="122"/>
      <c r="I711" s="126"/>
    </row>
    <row r="712" spans="3:9" hidden="1" x14ac:dyDescent="0.25">
      <c r="C712" s="120"/>
      <c r="D712" s="120"/>
      <c r="E712" s="120"/>
      <c r="F712" s="120"/>
      <c r="G712" s="126"/>
      <c r="H712" s="122"/>
      <c r="I712" s="126"/>
    </row>
    <row r="713" spans="3:9" hidden="1" x14ac:dyDescent="0.25">
      <c r="C713" s="120"/>
      <c r="D713" s="120"/>
      <c r="E713" s="120"/>
      <c r="F713" s="120"/>
      <c r="G713" s="126"/>
      <c r="H713" s="122"/>
      <c r="I713" s="126"/>
    </row>
    <row r="714" spans="3:9" hidden="1" x14ac:dyDescent="0.25">
      <c r="C714" s="120"/>
      <c r="D714" s="120"/>
      <c r="E714" s="120"/>
      <c r="F714" s="120"/>
      <c r="G714" s="126"/>
      <c r="H714" s="122"/>
      <c r="I714" s="126"/>
    </row>
    <row r="715" spans="3:9" hidden="1" x14ac:dyDescent="0.25">
      <c r="C715" s="120"/>
      <c r="D715" s="120"/>
      <c r="E715" s="120"/>
      <c r="F715" s="120"/>
      <c r="G715" s="126"/>
      <c r="H715" s="122"/>
      <c r="I715" s="126"/>
    </row>
    <row r="716" spans="3:9" hidden="1" x14ac:dyDescent="0.25">
      <c r="C716" s="120"/>
      <c r="D716" s="120"/>
      <c r="E716" s="120"/>
      <c r="F716" s="120"/>
      <c r="G716" s="126"/>
      <c r="H716" s="122"/>
      <c r="I716" s="126"/>
    </row>
    <row r="717" spans="3:9" hidden="1" x14ac:dyDescent="0.25">
      <c r="C717" s="120"/>
      <c r="D717" s="120"/>
      <c r="E717" s="120"/>
      <c r="F717" s="120"/>
      <c r="G717" s="126"/>
      <c r="H717" s="122"/>
      <c r="I717" s="126"/>
    </row>
    <row r="718" spans="3:9" hidden="1" x14ac:dyDescent="0.25">
      <c r="C718" s="120"/>
      <c r="D718" s="120"/>
      <c r="E718" s="120"/>
      <c r="F718" s="120"/>
      <c r="G718" s="126"/>
      <c r="H718" s="122"/>
      <c r="I718" s="126"/>
    </row>
    <row r="719" spans="3:9" hidden="1" x14ac:dyDescent="0.25">
      <c r="C719" s="120"/>
      <c r="D719" s="120"/>
      <c r="E719" s="120"/>
      <c r="F719" s="120"/>
      <c r="G719" s="126"/>
      <c r="H719" s="122"/>
      <c r="I719" s="126"/>
    </row>
    <row r="720" spans="3:9" hidden="1" x14ac:dyDescent="0.25">
      <c r="C720" s="120"/>
      <c r="D720" s="120"/>
      <c r="E720" s="120"/>
      <c r="F720" s="120"/>
      <c r="G720" s="126"/>
      <c r="H720" s="122"/>
      <c r="I720" s="126"/>
    </row>
    <row r="721" spans="3:9" hidden="1" x14ac:dyDescent="0.25">
      <c r="C721" s="120"/>
      <c r="D721" s="120"/>
      <c r="E721" s="120"/>
      <c r="F721" s="120"/>
      <c r="G721" s="126"/>
      <c r="H721" s="122"/>
      <c r="I721" s="126"/>
    </row>
    <row r="722" spans="3:9" hidden="1" x14ac:dyDescent="0.25">
      <c r="C722" s="120"/>
      <c r="D722" s="120"/>
      <c r="E722" s="120"/>
      <c r="F722" s="120"/>
      <c r="G722" s="126"/>
      <c r="H722" s="122"/>
      <c r="I722" s="126"/>
    </row>
    <row r="723" spans="3:9" hidden="1" x14ac:dyDescent="0.25">
      <c r="C723" s="120"/>
      <c r="D723" s="120"/>
      <c r="E723" s="120"/>
      <c r="F723" s="120"/>
      <c r="G723" s="126"/>
      <c r="H723" s="122"/>
      <c r="I723" s="126"/>
    </row>
    <row r="724" spans="3:9" hidden="1" x14ac:dyDescent="0.25">
      <c r="C724" s="120"/>
      <c r="D724" s="120"/>
      <c r="E724" s="120"/>
      <c r="F724" s="120"/>
      <c r="G724" s="126"/>
      <c r="H724" s="122"/>
      <c r="I724" s="126"/>
    </row>
    <row r="725" spans="3:9" hidden="1" x14ac:dyDescent="0.25">
      <c r="C725" s="120"/>
      <c r="D725" s="120"/>
      <c r="E725" s="120"/>
      <c r="F725" s="120"/>
      <c r="G725" s="126"/>
      <c r="H725" s="122"/>
      <c r="I725" s="126"/>
    </row>
    <row r="726" spans="3:9" hidden="1" x14ac:dyDescent="0.25">
      <c r="C726" s="120"/>
      <c r="D726" s="120"/>
      <c r="E726" s="120"/>
      <c r="F726" s="120"/>
      <c r="G726" s="126"/>
      <c r="H726" s="122"/>
      <c r="I726" s="126"/>
    </row>
    <row r="727" spans="3:9" hidden="1" x14ac:dyDescent="0.25">
      <c r="C727" s="120"/>
      <c r="D727" s="120"/>
      <c r="E727" s="120"/>
      <c r="F727" s="120"/>
      <c r="G727" s="126"/>
      <c r="H727" s="122"/>
      <c r="I727" s="126"/>
    </row>
    <row r="728" spans="3:9" hidden="1" x14ac:dyDescent="0.25">
      <c r="C728" s="120"/>
      <c r="D728" s="120"/>
      <c r="E728" s="120"/>
      <c r="F728" s="120"/>
      <c r="G728" s="126"/>
      <c r="H728" s="122"/>
      <c r="I728" s="126"/>
    </row>
    <row r="729" spans="3:9" hidden="1" x14ac:dyDescent="0.25">
      <c r="C729" s="120"/>
      <c r="D729" s="120"/>
      <c r="E729" s="120"/>
      <c r="F729" s="120"/>
      <c r="G729" s="126"/>
      <c r="H729" s="122"/>
      <c r="I729" s="126"/>
    </row>
    <row r="730" spans="3:9" hidden="1" x14ac:dyDescent="0.25">
      <c r="C730" s="120"/>
      <c r="D730" s="120"/>
      <c r="E730" s="120"/>
      <c r="F730" s="120"/>
      <c r="G730" s="126"/>
      <c r="H730" s="122"/>
      <c r="I730" s="126"/>
    </row>
    <row r="731" spans="3:9" hidden="1" x14ac:dyDescent="0.25">
      <c r="C731" s="120"/>
      <c r="D731" s="120"/>
      <c r="E731" s="120"/>
      <c r="F731" s="120"/>
      <c r="G731" s="126"/>
      <c r="H731" s="122"/>
      <c r="I731" s="126"/>
    </row>
    <row r="732" spans="3:9" hidden="1" x14ac:dyDescent="0.25">
      <c r="C732" s="120"/>
      <c r="D732" s="120"/>
      <c r="E732" s="120"/>
      <c r="F732" s="120"/>
      <c r="G732" s="126"/>
      <c r="H732" s="122"/>
      <c r="I732" s="126"/>
    </row>
    <row r="733" spans="3:9" hidden="1" x14ac:dyDescent="0.25">
      <c r="C733" s="120"/>
      <c r="D733" s="120"/>
      <c r="E733" s="120"/>
      <c r="F733" s="120"/>
      <c r="G733" s="126"/>
      <c r="H733" s="122"/>
      <c r="I733" s="126"/>
    </row>
    <row r="734" spans="3:9" hidden="1" x14ac:dyDescent="0.25">
      <c r="C734" s="120"/>
      <c r="D734" s="120"/>
      <c r="E734" s="120"/>
      <c r="F734" s="120"/>
      <c r="G734" s="126"/>
      <c r="H734" s="122"/>
      <c r="I734" s="126"/>
    </row>
    <row r="735" spans="3:9" hidden="1" x14ac:dyDescent="0.25">
      <c r="C735" s="120"/>
      <c r="D735" s="120"/>
      <c r="E735" s="120"/>
      <c r="F735" s="120"/>
      <c r="G735" s="126"/>
      <c r="H735" s="122"/>
      <c r="I735" s="126"/>
    </row>
    <row r="736" spans="3:9" hidden="1" x14ac:dyDescent="0.25">
      <c r="C736" s="120"/>
      <c r="D736" s="120"/>
      <c r="E736" s="120"/>
      <c r="F736" s="120"/>
      <c r="G736" s="126"/>
      <c r="H736" s="122"/>
      <c r="I736" s="126"/>
    </row>
    <row r="737" spans="3:9" hidden="1" x14ac:dyDescent="0.25">
      <c r="C737" s="120"/>
      <c r="D737" s="120"/>
      <c r="E737" s="120"/>
      <c r="F737" s="120"/>
      <c r="G737" s="126"/>
      <c r="H737" s="122"/>
      <c r="I737" s="126"/>
    </row>
    <row r="738" spans="3:9" hidden="1" x14ac:dyDescent="0.25">
      <c r="C738" s="120"/>
      <c r="D738" s="120"/>
      <c r="E738" s="120"/>
      <c r="F738" s="120"/>
      <c r="G738" s="126"/>
      <c r="H738" s="122"/>
      <c r="I738" s="126"/>
    </row>
    <row r="739" spans="3:9" hidden="1" x14ac:dyDescent="0.25">
      <c r="C739" s="120"/>
      <c r="D739" s="120"/>
      <c r="E739" s="120"/>
      <c r="F739" s="120"/>
      <c r="G739" s="126"/>
      <c r="H739" s="122"/>
      <c r="I739" s="126"/>
    </row>
    <row r="740" spans="3:9" hidden="1" x14ac:dyDescent="0.25">
      <c r="C740" s="120"/>
      <c r="D740" s="120"/>
      <c r="E740" s="120"/>
      <c r="F740" s="120"/>
      <c r="G740" s="126"/>
      <c r="H740" s="122"/>
      <c r="I740" s="126"/>
    </row>
    <row r="741" spans="3:9" hidden="1" x14ac:dyDescent="0.25">
      <c r="C741" s="120"/>
      <c r="D741" s="120"/>
      <c r="E741" s="120"/>
      <c r="F741" s="120"/>
      <c r="G741" s="126"/>
      <c r="H741" s="122"/>
      <c r="I741" s="126"/>
    </row>
    <row r="742" spans="3:9" hidden="1" x14ac:dyDescent="0.25">
      <c r="C742" s="120"/>
      <c r="D742" s="120"/>
      <c r="E742" s="120"/>
      <c r="F742" s="120"/>
      <c r="G742" s="126"/>
      <c r="H742" s="122"/>
      <c r="I742" s="126"/>
    </row>
    <row r="743" spans="3:9" hidden="1" x14ac:dyDescent="0.25">
      <c r="C743" s="120"/>
      <c r="D743" s="120"/>
      <c r="E743" s="120"/>
      <c r="F743" s="120"/>
      <c r="G743" s="126"/>
      <c r="H743" s="122"/>
      <c r="I743" s="126"/>
    </row>
    <row r="744" spans="3:9" hidden="1" x14ac:dyDescent="0.25">
      <c r="C744" s="120"/>
      <c r="D744" s="120"/>
      <c r="E744" s="120"/>
      <c r="F744" s="120"/>
      <c r="G744" s="126"/>
      <c r="H744" s="122"/>
      <c r="I744" s="126"/>
    </row>
    <row r="745" spans="3:9" hidden="1" x14ac:dyDescent="0.25">
      <c r="C745" s="120"/>
      <c r="D745" s="120"/>
      <c r="E745" s="120"/>
      <c r="F745" s="120"/>
      <c r="G745" s="126"/>
      <c r="H745" s="122"/>
      <c r="I745" s="126"/>
    </row>
    <row r="746" spans="3:9" hidden="1" x14ac:dyDescent="0.25">
      <c r="C746" s="120"/>
      <c r="D746" s="120"/>
      <c r="E746" s="120"/>
      <c r="F746" s="120"/>
      <c r="G746" s="126"/>
      <c r="H746" s="122"/>
      <c r="I746" s="126"/>
    </row>
    <row r="747" spans="3:9" hidden="1" x14ac:dyDescent="0.25">
      <c r="C747" s="120"/>
      <c r="D747" s="120"/>
      <c r="E747" s="120"/>
      <c r="F747" s="120"/>
      <c r="G747" s="126"/>
      <c r="H747" s="122"/>
      <c r="I747" s="126"/>
    </row>
    <row r="748" spans="3:9" hidden="1" x14ac:dyDescent="0.25">
      <c r="C748" s="120"/>
      <c r="D748" s="120"/>
      <c r="E748" s="120"/>
      <c r="F748" s="120"/>
      <c r="G748" s="126"/>
      <c r="H748" s="122"/>
      <c r="I748" s="126"/>
    </row>
    <row r="749" spans="3:9" hidden="1" x14ac:dyDescent="0.25">
      <c r="C749" s="120"/>
      <c r="D749" s="120"/>
      <c r="E749" s="120"/>
      <c r="F749" s="120"/>
      <c r="G749" s="126"/>
      <c r="H749" s="122"/>
      <c r="I749" s="126"/>
    </row>
    <row r="750" spans="3:9" hidden="1" x14ac:dyDescent="0.25">
      <c r="C750" s="120"/>
      <c r="D750" s="120"/>
      <c r="E750" s="120"/>
      <c r="F750" s="120"/>
      <c r="G750" s="126"/>
      <c r="H750" s="122"/>
      <c r="I750" s="126"/>
    </row>
    <row r="751" spans="3:9" hidden="1" x14ac:dyDescent="0.25">
      <c r="C751" s="120"/>
      <c r="D751" s="120"/>
      <c r="E751" s="120"/>
      <c r="F751" s="120"/>
      <c r="G751" s="126"/>
      <c r="H751" s="122"/>
      <c r="I751" s="126"/>
    </row>
    <row r="752" spans="3:9" hidden="1" x14ac:dyDescent="0.25">
      <c r="C752" s="120"/>
      <c r="D752" s="120"/>
      <c r="E752" s="120"/>
      <c r="F752" s="120"/>
      <c r="G752" s="126"/>
      <c r="H752" s="122"/>
      <c r="I752" s="126"/>
    </row>
    <row r="753" spans="3:9" hidden="1" x14ac:dyDescent="0.25">
      <c r="C753" s="120"/>
      <c r="D753" s="120"/>
      <c r="E753" s="120"/>
      <c r="F753" s="120"/>
      <c r="G753" s="126"/>
      <c r="H753" s="122"/>
      <c r="I753" s="126"/>
    </row>
    <row r="754" spans="3:9" hidden="1" x14ac:dyDescent="0.25">
      <c r="C754" s="120"/>
      <c r="D754" s="120"/>
      <c r="E754" s="120"/>
      <c r="F754" s="120"/>
      <c r="G754" s="126"/>
      <c r="H754" s="122"/>
      <c r="I754" s="126"/>
    </row>
    <row r="755" spans="3:9" hidden="1" x14ac:dyDescent="0.25">
      <c r="C755" s="120"/>
      <c r="D755" s="120"/>
      <c r="E755" s="120"/>
      <c r="F755" s="120"/>
      <c r="G755" s="126"/>
      <c r="H755" s="122"/>
      <c r="I755" s="126"/>
    </row>
    <row r="756" spans="3:9" hidden="1" x14ac:dyDescent="0.25">
      <c r="C756" s="120"/>
      <c r="D756" s="120"/>
      <c r="E756" s="120"/>
      <c r="F756" s="120"/>
      <c r="G756" s="126"/>
      <c r="H756" s="122"/>
      <c r="I756" s="126"/>
    </row>
    <row r="757" spans="3:9" hidden="1" x14ac:dyDescent="0.25">
      <c r="C757" s="120"/>
      <c r="D757" s="120"/>
      <c r="E757" s="120"/>
      <c r="F757" s="120"/>
      <c r="G757" s="126"/>
      <c r="H757" s="122"/>
      <c r="I757" s="126"/>
    </row>
    <row r="758" spans="3:9" hidden="1" x14ac:dyDescent="0.25">
      <c r="C758" s="120"/>
      <c r="D758" s="120"/>
      <c r="E758" s="120"/>
      <c r="F758" s="120"/>
      <c r="G758" s="126"/>
      <c r="H758" s="122"/>
      <c r="I758" s="126"/>
    </row>
    <row r="759" spans="3:9" hidden="1" x14ac:dyDescent="0.25">
      <c r="C759" s="120"/>
      <c r="D759" s="120"/>
      <c r="E759" s="120"/>
      <c r="F759" s="120"/>
      <c r="G759" s="126"/>
      <c r="H759" s="122"/>
      <c r="I759" s="126"/>
    </row>
    <row r="760" spans="3:9" hidden="1" x14ac:dyDescent="0.25">
      <c r="C760" s="120"/>
      <c r="D760" s="120"/>
      <c r="E760" s="120"/>
      <c r="F760" s="120"/>
      <c r="G760" s="126"/>
      <c r="H760" s="122"/>
      <c r="I760" s="126"/>
    </row>
    <row r="761" spans="3:9" hidden="1" x14ac:dyDescent="0.25">
      <c r="C761" s="120"/>
      <c r="D761" s="120"/>
      <c r="E761" s="120"/>
      <c r="F761" s="120"/>
      <c r="G761" s="126"/>
      <c r="H761" s="122"/>
      <c r="I761" s="126"/>
    </row>
    <row r="762" spans="3:9" hidden="1" x14ac:dyDescent="0.25">
      <c r="C762" s="120"/>
      <c r="D762" s="120"/>
      <c r="E762" s="120"/>
      <c r="F762" s="120"/>
      <c r="G762" s="126"/>
      <c r="H762" s="122"/>
      <c r="I762" s="126"/>
    </row>
    <row r="763" spans="3:9" hidden="1" x14ac:dyDescent="0.25">
      <c r="C763" s="120"/>
      <c r="D763" s="120"/>
      <c r="E763" s="120"/>
      <c r="F763" s="120"/>
      <c r="G763" s="126"/>
      <c r="H763" s="122"/>
      <c r="I763" s="126"/>
    </row>
    <row r="764" spans="3:9" hidden="1" x14ac:dyDescent="0.25">
      <c r="C764" s="120"/>
      <c r="D764" s="120"/>
      <c r="E764" s="120"/>
      <c r="F764" s="120"/>
      <c r="G764" s="126"/>
      <c r="H764" s="122"/>
      <c r="I764" s="126"/>
    </row>
    <row r="765" spans="3:9" hidden="1" x14ac:dyDescent="0.25">
      <c r="C765" s="120"/>
      <c r="D765" s="120"/>
      <c r="E765" s="120"/>
      <c r="F765" s="120"/>
      <c r="G765" s="126"/>
      <c r="H765" s="122"/>
      <c r="I765" s="126"/>
    </row>
    <row r="766" spans="3:9" hidden="1" x14ac:dyDescent="0.25">
      <c r="C766" s="120"/>
      <c r="D766" s="120"/>
      <c r="E766" s="120"/>
      <c r="F766" s="120"/>
      <c r="G766" s="126"/>
      <c r="H766" s="122"/>
      <c r="I766" s="126"/>
    </row>
    <row r="767" spans="3:9" hidden="1" x14ac:dyDescent="0.25">
      <c r="C767" s="120"/>
      <c r="D767" s="120"/>
      <c r="E767" s="120"/>
      <c r="F767" s="120"/>
      <c r="G767" s="126"/>
      <c r="H767" s="122"/>
      <c r="I767" s="126"/>
    </row>
    <row r="768" spans="3:9" hidden="1" x14ac:dyDescent="0.25">
      <c r="C768" s="120"/>
      <c r="D768" s="120"/>
      <c r="E768" s="120"/>
      <c r="F768" s="120"/>
      <c r="G768" s="126"/>
      <c r="H768" s="122"/>
      <c r="I768" s="126"/>
    </row>
    <row r="769" spans="3:9" hidden="1" x14ac:dyDescent="0.25">
      <c r="C769" s="120"/>
      <c r="D769" s="120"/>
      <c r="E769" s="120"/>
      <c r="F769" s="120"/>
      <c r="G769" s="126"/>
      <c r="H769" s="122"/>
      <c r="I769" s="126"/>
    </row>
    <row r="770" spans="3:9" hidden="1" x14ac:dyDescent="0.25">
      <c r="C770" s="120"/>
      <c r="D770" s="120"/>
      <c r="E770" s="120"/>
      <c r="F770" s="120"/>
      <c r="G770" s="126"/>
      <c r="H770" s="122"/>
      <c r="I770" s="126"/>
    </row>
    <row r="771" spans="3:9" hidden="1" x14ac:dyDescent="0.25">
      <c r="C771" s="120"/>
      <c r="D771" s="120"/>
      <c r="E771" s="120"/>
      <c r="F771" s="120"/>
      <c r="G771" s="126"/>
      <c r="H771" s="122"/>
      <c r="I771" s="126"/>
    </row>
    <row r="772" spans="3:9" hidden="1" x14ac:dyDescent="0.25">
      <c r="C772" s="120"/>
      <c r="D772" s="120"/>
      <c r="E772" s="120"/>
      <c r="F772" s="120"/>
      <c r="G772" s="126"/>
      <c r="H772" s="122"/>
      <c r="I772" s="126"/>
    </row>
    <row r="773" spans="3:9" hidden="1" x14ac:dyDescent="0.25">
      <c r="C773" s="120"/>
      <c r="D773" s="120"/>
      <c r="E773" s="120"/>
      <c r="F773" s="120"/>
      <c r="G773" s="126"/>
      <c r="H773" s="122"/>
      <c r="I773" s="126"/>
    </row>
    <row r="774" spans="3:9" hidden="1" x14ac:dyDescent="0.25">
      <c r="C774" s="120"/>
      <c r="D774" s="120"/>
      <c r="E774" s="120"/>
      <c r="F774" s="120"/>
      <c r="G774" s="126"/>
      <c r="H774" s="122"/>
      <c r="I774" s="126"/>
    </row>
    <row r="775" spans="3:9" hidden="1" x14ac:dyDescent="0.25">
      <c r="C775" s="120"/>
      <c r="D775" s="120"/>
      <c r="E775" s="120"/>
      <c r="F775" s="120"/>
      <c r="G775" s="126"/>
      <c r="H775" s="122"/>
      <c r="I775" s="126"/>
    </row>
    <row r="776" spans="3:9" hidden="1" x14ac:dyDescent="0.25">
      <c r="C776" s="120"/>
      <c r="D776" s="120"/>
      <c r="E776" s="120"/>
      <c r="F776" s="120"/>
      <c r="G776" s="126"/>
      <c r="H776" s="122"/>
      <c r="I776" s="126"/>
    </row>
    <row r="777" spans="3:9" hidden="1" x14ac:dyDescent="0.25">
      <c r="C777" s="120"/>
      <c r="D777" s="120"/>
      <c r="E777" s="120"/>
      <c r="F777" s="120"/>
      <c r="G777" s="126"/>
      <c r="H777" s="122"/>
      <c r="I777" s="126"/>
    </row>
    <row r="778" spans="3:9" hidden="1" x14ac:dyDescent="0.25">
      <c r="C778" s="120"/>
      <c r="D778" s="120"/>
      <c r="E778" s="120"/>
      <c r="F778" s="120"/>
      <c r="G778" s="126"/>
      <c r="H778" s="122"/>
      <c r="I778" s="126"/>
    </row>
    <row r="779" spans="3:9" hidden="1" x14ac:dyDescent="0.25">
      <c r="C779" s="120"/>
      <c r="D779" s="120"/>
      <c r="E779" s="120"/>
      <c r="F779" s="120"/>
      <c r="G779" s="126"/>
      <c r="H779" s="122"/>
      <c r="I779" s="126"/>
    </row>
    <row r="780" spans="3:9" hidden="1" x14ac:dyDescent="0.25">
      <c r="C780" s="120"/>
      <c r="D780" s="120"/>
      <c r="E780" s="120"/>
      <c r="F780" s="120"/>
      <c r="G780" s="126"/>
      <c r="H780" s="122"/>
      <c r="I780" s="126"/>
    </row>
    <row r="781" spans="3:9" hidden="1" x14ac:dyDescent="0.25">
      <c r="C781" s="120"/>
      <c r="D781" s="120"/>
      <c r="E781" s="120"/>
      <c r="F781" s="120"/>
      <c r="G781" s="126"/>
      <c r="H781" s="122"/>
      <c r="I781" s="126"/>
    </row>
    <row r="782" spans="3:9" hidden="1" x14ac:dyDescent="0.25">
      <c r="C782" s="120"/>
      <c r="D782" s="120"/>
      <c r="E782" s="120"/>
      <c r="F782" s="120"/>
      <c r="G782" s="126"/>
      <c r="H782" s="122"/>
      <c r="I782" s="126"/>
    </row>
    <row r="783" spans="3:9" hidden="1" x14ac:dyDescent="0.25">
      <c r="C783" s="120"/>
      <c r="D783" s="120"/>
      <c r="E783" s="120"/>
      <c r="F783" s="120"/>
      <c r="G783" s="126"/>
      <c r="H783" s="122"/>
      <c r="I783" s="126"/>
    </row>
    <row r="784" spans="3:9" hidden="1" x14ac:dyDescent="0.25">
      <c r="C784" s="120"/>
      <c r="D784" s="120"/>
      <c r="E784" s="120"/>
      <c r="F784" s="120"/>
      <c r="G784" s="126"/>
      <c r="H784" s="122"/>
      <c r="I784" s="126"/>
    </row>
    <row r="785" spans="3:9" hidden="1" x14ac:dyDescent="0.25">
      <c r="C785" s="120"/>
      <c r="D785" s="120"/>
      <c r="E785" s="120"/>
      <c r="F785" s="120"/>
      <c r="G785" s="126"/>
      <c r="H785" s="122"/>
      <c r="I785" s="126"/>
    </row>
    <row r="786" spans="3:9" hidden="1" x14ac:dyDescent="0.25">
      <c r="C786" s="120"/>
      <c r="D786" s="120"/>
      <c r="E786" s="120"/>
      <c r="F786" s="120"/>
      <c r="G786" s="126"/>
      <c r="H786" s="122"/>
      <c r="I786" s="126"/>
    </row>
    <row r="787" spans="3:9" hidden="1" x14ac:dyDescent="0.25">
      <c r="C787" s="120"/>
      <c r="D787" s="120"/>
      <c r="E787" s="120"/>
      <c r="F787" s="120"/>
      <c r="G787" s="126"/>
      <c r="H787" s="122"/>
      <c r="I787" s="126"/>
    </row>
    <row r="788" spans="3:9" hidden="1" x14ac:dyDescent="0.25">
      <c r="C788" s="120"/>
      <c r="D788" s="120"/>
      <c r="E788" s="120"/>
      <c r="F788" s="120"/>
      <c r="G788" s="126"/>
      <c r="H788" s="122"/>
      <c r="I788" s="126"/>
    </row>
    <row r="789" spans="3:9" hidden="1" x14ac:dyDescent="0.25">
      <c r="C789" s="120"/>
      <c r="D789" s="120"/>
      <c r="E789" s="120"/>
      <c r="F789" s="120"/>
      <c r="G789" s="126"/>
      <c r="H789" s="122"/>
      <c r="I789" s="126"/>
    </row>
    <row r="790" spans="3:9" hidden="1" x14ac:dyDescent="0.25">
      <c r="C790" s="120"/>
      <c r="D790" s="120"/>
      <c r="E790" s="120"/>
      <c r="F790" s="120"/>
      <c r="G790" s="126"/>
      <c r="H790" s="122"/>
      <c r="I790" s="126"/>
    </row>
    <row r="791" spans="3:9" hidden="1" x14ac:dyDescent="0.25">
      <c r="C791" s="120"/>
      <c r="D791" s="120"/>
      <c r="E791" s="120"/>
      <c r="F791" s="120"/>
      <c r="G791" s="126"/>
      <c r="H791" s="122"/>
      <c r="I791" s="126"/>
    </row>
    <row r="792" spans="3:9" hidden="1" x14ac:dyDescent="0.25">
      <c r="C792" s="120"/>
      <c r="D792" s="120"/>
      <c r="E792" s="120"/>
      <c r="F792" s="120"/>
      <c r="G792" s="126"/>
      <c r="H792" s="122"/>
      <c r="I792" s="126"/>
    </row>
    <row r="793" spans="3:9" hidden="1" x14ac:dyDescent="0.25">
      <c r="C793" s="120"/>
      <c r="D793" s="120"/>
      <c r="E793" s="120"/>
      <c r="F793" s="120"/>
      <c r="G793" s="126"/>
      <c r="H793" s="122"/>
      <c r="I793" s="126"/>
    </row>
    <row r="794" spans="3:9" hidden="1" x14ac:dyDescent="0.25">
      <c r="C794" s="120"/>
      <c r="D794" s="120"/>
      <c r="E794" s="120"/>
      <c r="F794" s="120"/>
      <c r="G794" s="126"/>
      <c r="H794" s="122"/>
      <c r="I794" s="126"/>
    </row>
    <row r="795" spans="3:9" hidden="1" x14ac:dyDescent="0.25">
      <c r="C795" s="120"/>
      <c r="D795" s="120"/>
      <c r="E795" s="120"/>
      <c r="F795" s="120"/>
      <c r="G795" s="126"/>
      <c r="H795" s="122"/>
      <c r="I795" s="126"/>
    </row>
    <row r="796" spans="3:9" hidden="1" x14ac:dyDescent="0.25">
      <c r="C796" s="120"/>
      <c r="D796" s="120"/>
      <c r="E796" s="120"/>
      <c r="F796" s="120"/>
      <c r="G796" s="126"/>
      <c r="H796" s="122"/>
      <c r="I796" s="126"/>
    </row>
    <row r="797" spans="3:9" hidden="1" x14ac:dyDescent="0.25">
      <c r="C797" s="120"/>
      <c r="D797" s="120"/>
      <c r="E797" s="120"/>
      <c r="F797" s="120"/>
      <c r="G797" s="126"/>
      <c r="H797" s="122"/>
      <c r="I797" s="126"/>
    </row>
    <row r="798" spans="3:9" hidden="1" x14ac:dyDescent="0.25">
      <c r="C798" s="120"/>
      <c r="D798" s="120"/>
      <c r="E798" s="120"/>
      <c r="F798" s="120"/>
      <c r="G798" s="126"/>
      <c r="H798" s="122"/>
      <c r="I798" s="126"/>
    </row>
    <row r="799" spans="3:9" hidden="1" x14ac:dyDescent="0.25">
      <c r="C799" s="120"/>
      <c r="D799" s="120"/>
      <c r="E799" s="120"/>
      <c r="F799" s="120"/>
      <c r="G799" s="126"/>
      <c r="H799" s="122"/>
      <c r="I799" s="126"/>
    </row>
    <row r="800" spans="3:9" hidden="1" x14ac:dyDescent="0.25">
      <c r="C800" s="120"/>
      <c r="D800" s="120"/>
      <c r="E800" s="120"/>
      <c r="F800" s="120"/>
      <c r="G800" s="126"/>
      <c r="H800" s="122"/>
      <c r="I800" s="126"/>
    </row>
    <row r="801" spans="3:9" hidden="1" x14ac:dyDescent="0.25">
      <c r="C801" s="120"/>
      <c r="D801" s="120"/>
      <c r="E801" s="120"/>
      <c r="F801" s="120"/>
      <c r="G801" s="126"/>
      <c r="H801" s="122"/>
      <c r="I801" s="126"/>
    </row>
    <row r="802" spans="3:9" hidden="1" x14ac:dyDescent="0.25">
      <c r="C802" s="120"/>
      <c r="D802" s="120"/>
      <c r="E802" s="120"/>
      <c r="F802" s="120"/>
      <c r="G802" s="126"/>
      <c r="H802" s="122"/>
      <c r="I802" s="126"/>
    </row>
    <row r="803" spans="3:9" hidden="1" x14ac:dyDescent="0.25">
      <c r="C803" s="120"/>
      <c r="D803" s="120"/>
      <c r="E803" s="120"/>
      <c r="F803" s="120"/>
      <c r="G803" s="126"/>
      <c r="H803" s="122"/>
      <c r="I803" s="126"/>
    </row>
    <row r="804" spans="3:9" hidden="1" x14ac:dyDescent="0.25">
      <c r="C804" s="120"/>
      <c r="D804" s="120"/>
      <c r="E804" s="120"/>
      <c r="F804" s="120"/>
      <c r="G804" s="126"/>
      <c r="H804" s="122"/>
      <c r="I804" s="126"/>
    </row>
    <row r="805" spans="3:9" hidden="1" x14ac:dyDescent="0.25">
      <c r="C805" s="120"/>
      <c r="D805" s="120"/>
      <c r="E805" s="120"/>
      <c r="F805" s="120"/>
      <c r="G805" s="126"/>
      <c r="H805" s="122"/>
      <c r="I805" s="126"/>
    </row>
    <row r="806" spans="3:9" hidden="1" x14ac:dyDescent="0.25">
      <c r="C806" s="120"/>
      <c r="D806" s="120"/>
      <c r="E806" s="120"/>
      <c r="F806" s="120"/>
      <c r="G806" s="126"/>
      <c r="H806" s="122"/>
      <c r="I806" s="126"/>
    </row>
    <row r="807" spans="3:9" hidden="1" x14ac:dyDescent="0.25">
      <c r="C807" s="120"/>
      <c r="D807" s="120"/>
      <c r="E807" s="120"/>
      <c r="F807" s="120"/>
      <c r="G807" s="126"/>
      <c r="H807" s="122"/>
      <c r="I807" s="126"/>
    </row>
    <row r="808" spans="3:9" hidden="1" x14ac:dyDescent="0.25">
      <c r="C808" s="120"/>
      <c r="D808" s="120"/>
      <c r="E808" s="120"/>
      <c r="F808" s="120"/>
      <c r="G808" s="126"/>
      <c r="H808" s="122"/>
      <c r="I808" s="126"/>
    </row>
    <row r="809" spans="3:9" hidden="1" x14ac:dyDescent="0.25">
      <c r="C809" s="120"/>
      <c r="D809" s="120"/>
      <c r="E809" s="120"/>
      <c r="F809" s="120"/>
      <c r="G809" s="126"/>
      <c r="H809" s="122"/>
      <c r="I809" s="126"/>
    </row>
    <row r="810" spans="3:9" hidden="1" x14ac:dyDescent="0.25">
      <c r="C810" s="120"/>
      <c r="D810" s="120"/>
      <c r="E810" s="120"/>
      <c r="F810" s="120"/>
      <c r="G810" s="126"/>
      <c r="H810" s="122"/>
      <c r="I810" s="126"/>
    </row>
    <row r="811" spans="3:9" hidden="1" x14ac:dyDescent="0.25">
      <c r="C811" s="120"/>
      <c r="D811" s="120"/>
      <c r="E811" s="120"/>
      <c r="F811" s="120"/>
      <c r="G811" s="126"/>
      <c r="H811" s="122"/>
      <c r="I811" s="126"/>
    </row>
    <row r="812" spans="3:9" hidden="1" x14ac:dyDescent="0.25">
      <c r="C812" s="120"/>
      <c r="D812" s="120"/>
      <c r="E812" s="120"/>
      <c r="F812" s="120"/>
      <c r="G812" s="126"/>
      <c r="H812" s="122"/>
      <c r="I812" s="126"/>
    </row>
    <row r="813" spans="3:9" hidden="1" x14ac:dyDescent="0.25">
      <c r="C813" s="120"/>
      <c r="D813" s="120"/>
      <c r="E813" s="120"/>
      <c r="F813" s="120"/>
      <c r="G813" s="126"/>
      <c r="H813" s="122"/>
      <c r="I813" s="126"/>
    </row>
    <row r="814" spans="3:9" hidden="1" x14ac:dyDescent="0.25">
      <c r="C814" s="120"/>
      <c r="D814" s="120"/>
      <c r="E814" s="120"/>
      <c r="F814" s="120"/>
      <c r="G814" s="126"/>
      <c r="H814" s="122"/>
      <c r="I814" s="126"/>
    </row>
    <row r="815" spans="3:9" hidden="1" x14ac:dyDescent="0.25">
      <c r="C815" s="120"/>
      <c r="D815" s="120"/>
      <c r="E815" s="120"/>
      <c r="F815" s="120"/>
      <c r="G815" s="126"/>
      <c r="H815" s="122"/>
      <c r="I815" s="126"/>
    </row>
    <row r="816" spans="3:9" hidden="1" x14ac:dyDescent="0.25">
      <c r="C816" s="120"/>
      <c r="D816" s="120"/>
      <c r="E816" s="120"/>
      <c r="F816" s="120"/>
      <c r="G816" s="126"/>
      <c r="H816" s="122"/>
      <c r="I816" s="126"/>
    </row>
    <row r="817" spans="3:9" hidden="1" x14ac:dyDescent="0.25">
      <c r="C817" s="120"/>
      <c r="D817" s="120"/>
      <c r="E817" s="120"/>
      <c r="F817" s="120"/>
      <c r="G817" s="126"/>
      <c r="H817" s="122"/>
      <c r="I817" s="126"/>
    </row>
    <row r="818" spans="3:9" hidden="1" x14ac:dyDescent="0.25">
      <c r="C818" s="120"/>
      <c r="D818" s="120"/>
      <c r="E818" s="120"/>
      <c r="F818" s="120"/>
      <c r="G818" s="126"/>
      <c r="H818" s="122"/>
      <c r="I818" s="126"/>
    </row>
    <row r="819" spans="3:9" hidden="1" x14ac:dyDescent="0.25">
      <c r="C819" s="120"/>
      <c r="D819" s="120"/>
      <c r="E819" s="120"/>
      <c r="F819" s="120"/>
      <c r="G819" s="126"/>
      <c r="H819" s="122"/>
      <c r="I819" s="126"/>
    </row>
    <row r="820" spans="3:9" hidden="1" x14ac:dyDescent="0.25">
      <c r="C820" s="120"/>
      <c r="D820" s="120"/>
      <c r="E820" s="120"/>
      <c r="F820" s="120"/>
      <c r="G820" s="126"/>
      <c r="H820" s="122"/>
      <c r="I820" s="126"/>
    </row>
    <row r="821" spans="3:9" hidden="1" x14ac:dyDescent="0.25">
      <c r="C821" s="120"/>
      <c r="D821" s="120"/>
      <c r="E821" s="120"/>
      <c r="F821" s="120"/>
      <c r="G821" s="126"/>
      <c r="H821" s="122"/>
      <c r="I821" s="126"/>
    </row>
    <row r="822" spans="3:9" hidden="1" x14ac:dyDescent="0.25">
      <c r="C822" s="120"/>
      <c r="D822" s="120"/>
      <c r="E822" s="120"/>
      <c r="F822" s="120"/>
      <c r="G822" s="126"/>
      <c r="H822" s="122"/>
      <c r="I822" s="126"/>
    </row>
    <row r="823" spans="3:9" hidden="1" x14ac:dyDescent="0.25">
      <c r="C823" s="120"/>
      <c r="D823" s="120"/>
      <c r="E823" s="120"/>
      <c r="F823" s="120"/>
      <c r="G823" s="126"/>
      <c r="H823" s="122"/>
      <c r="I823" s="126"/>
    </row>
    <row r="824" spans="3:9" hidden="1" x14ac:dyDescent="0.25">
      <c r="C824" s="120"/>
      <c r="D824" s="120"/>
      <c r="E824" s="120"/>
      <c r="F824" s="120"/>
      <c r="G824" s="126"/>
      <c r="H824" s="122"/>
      <c r="I824" s="126"/>
    </row>
    <row r="825" spans="3:9" hidden="1" x14ac:dyDescent="0.25">
      <c r="C825" s="120"/>
      <c r="D825" s="120"/>
      <c r="E825" s="120"/>
      <c r="F825" s="120"/>
      <c r="G825" s="126"/>
      <c r="H825" s="122"/>
      <c r="I825" s="126"/>
    </row>
    <row r="826" spans="3:9" hidden="1" x14ac:dyDescent="0.25">
      <c r="C826" s="120"/>
      <c r="D826" s="120"/>
      <c r="E826" s="120"/>
      <c r="F826" s="120"/>
      <c r="G826" s="126"/>
      <c r="H826" s="122"/>
      <c r="I826" s="126"/>
    </row>
    <row r="827" spans="3:9" hidden="1" x14ac:dyDescent="0.25">
      <c r="C827" s="120"/>
      <c r="D827" s="120"/>
      <c r="E827" s="120"/>
      <c r="F827" s="120"/>
      <c r="G827" s="126"/>
      <c r="H827" s="122"/>
      <c r="I827" s="126"/>
    </row>
    <row r="828" spans="3:9" hidden="1" x14ac:dyDescent="0.25">
      <c r="C828" s="120"/>
      <c r="D828" s="120"/>
      <c r="E828" s="120"/>
      <c r="F828" s="120"/>
      <c r="G828" s="126"/>
      <c r="H828" s="122"/>
      <c r="I828" s="126"/>
    </row>
    <row r="829" spans="3:9" hidden="1" x14ac:dyDescent="0.25">
      <c r="C829" s="120"/>
      <c r="D829" s="120"/>
      <c r="E829" s="120"/>
      <c r="F829" s="120"/>
      <c r="G829" s="126"/>
      <c r="H829" s="122"/>
      <c r="I829" s="126"/>
    </row>
    <row r="830" spans="3:9" hidden="1" x14ac:dyDescent="0.25">
      <c r="C830" s="120"/>
      <c r="D830" s="120"/>
      <c r="E830" s="120"/>
      <c r="F830" s="120"/>
      <c r="G830" s="126"/>
      <c r="H830" s="122"/>
      <c r="I830" s="126"/>
    </row>
    <row r="831" spans="3:9" hidden="1" x14ac:dyDescent="0.25">
      <c r="C831" s="120"/>
      <c r="D831" s="120"/>
      <c r="E831" s="120"/>
      <c r="F831" s="120"/>
      <c r="G831" s="126"/>
      <c r="H831" s="122"/>
      <c r="I831" s="126"/>
    </row>
    <row r="832" spans="3:9" hidden="1" x14ac:dyDescent="0.25">
      <c r="C832" s="120"/>
      <c r="D832" s="120"/>
      <c r="E832" s="120"/>
      <c r="F832" s="120"/>
      <c r="G832" s="126"/>
      <c r="H832" s="122"/>
      <c r="I832" s="126"/>
    </row>
    <row r="833" spans="3:9" hidden="1" x14ac:dyDescent="0.25">
      <c r="C833" s="120"/>
      <c r="D833" s="120"/>
      <c r="E833" s="120"/>
      <c r="F833" s="120"/>
      <c r="G833" s="126"/>
      <c r="H833" s="122"/>
      <c r="I833" s="126"/>
    </row>
    <row r="834" spans="3:9" hidden="1" x14ac:dyDescent="0.25">
      <c r="C834" s="120"/>
      <c r="D834" s="120"/>
      <c r="E834" s="120"/>
      <c r="F834" s="120"/>
      <c r="G834" s="126"/>
      <c r="H834" s="122"/>
      <c r="I834" s="126"/>
    </row>
    <row r="835" spans="3:9" hidden="1" x14ac:dyDescent="0.25">
      <c r="C835" s="120"/>
      <c r="D835" s="120"/>
      <c r="E835" s="120"/>
      <c r="F835" s="120"/>
      <c r="G835" s="126"/>
      <c r="H835" s="122"/>
      <c r="I835" s="126"/>
    </row>
    <row r="836" spans="3:9" hidden="1" x14ac:dyDescent="0.25">
      <c r="C836" s="120"/>
      <c r="D836" s="120"/>
      <c r="E836" s="120"/>
      <c r="F836" s="120"/>
      <c r="G836" s="126"/>
      <c r="H836" s="122"/>
      <c r="I836" s="126"/>
    </row>
    <row r="837" spans="3:9" hidden="1" x14ac:dyDescent="0.25">
      <c r="C837" s="120"/>
      <c r="D837" s="120"/>
      <c r="E837" s="120"/>
      <c r="F837" s="120"/>
      <c r="G837" s="126"/>
      <c r="H837" s="122"/>
      <c r="I837" s="126"/>
    </row>
    <row r="838" spans="3:9" hidden="1" x14ac:dyDescent="0.25">
      <c r="C838" s="120"/>
      <c r="D838" s="120"/>
      <c r="E838" s="120"/>
      <c r="F838" s="120"/>
      <c r="G838" s="126"/>
      <c r="H838" s="122"/>
      <c r="I838" s="126"/>
    </row>
    <row r="839" spans="3:9" hidden="1" x14ac:dyDescent="0.25">
      <c r="C839" s="120"/>
      <c r="D839" s="120"/>
      <c r="E839" s="120"/>
      <c r="F839" s="120"/>
      <c r="G839" s="126"/>
      <c r="H839" s="122"/>
      <c r="I839" s="126"/>
    </row>
    <row r="840" spans="3:9" hidden="1" x14ac:dyDescent="0.25">
      <c r="C840" s="120"/>
      <c r="D840" s="120"/>
      <c r="E840" s="120"/>
      <c r="F840" s="120"/>
      <c r="G840" s="126"/>
      <c r="H840" s="122"/>
      <c r="I840" s="126"/>
    </row>
    <row r="841" spans="3:9" hidden="1" x14ac:dyDescent="0.25">
      <c r="C841" s="120"/>
      <c r="D841" s="120"/>
      <c r="E841" s="120"/>
      <c r="F841" s="120"/>
      <c r="G841" s="126"/>
      <c r="H841" s="122"/>
      <c r="I841" s="126"/>
    </row>
    <row r="842" spans="3:9" hidden="1" x14ac:dyDescent="0.25">
      <c r="C842" s="120"/>
      <c r="D842" s="120"/>
      <c r="E842" s="120"/>
      <c r="F842" s="120"/>
      <c r="G842" s="126"/>
      <c r="H842" s="122"/>
      <c r="I842" s="126"/>
    </row>
    <row r="843" spans="3:9" hidden="1" x14ac:dyDescent="0.25">
      <c r="C843" s="120"/>
      <c r="D843" s="120"/>
      <c r="E843" s="120"/>
      <c r="F843" s="120"/>
      <c r="G843" s="126"/>
      <c r="H843" s="122"/>
      <c r="I843" s="126"/>
    </row>
    <row r="844" spans="3:9" hidden="1" x14ac:dyDescent="0.25">
      <c r="C844" s="120"/>
      <c r="D844" s="120"/>
      <c r="E844" s="120"/>
      <c r="F844" s="120"/>
      <c r="G844" s="126"/>
      <c r="H844" s="122"/>
      <c r="I844" s="126"/>
    </row>
    <row r="845" spans="3:9" hidden="1" x14ac:dyDescent="0.25">
      <c r="C845" s="120"/>
      <c r="D845" s="120"/>
      <c r="E845" s="120"/>
      <c r="F845" s="120"/>
      <c r="G845" s="126"/>
      <c r="H845" s="122"/>
      <c r="I845" s="126"/>
    </row>
    <row r="846" spans="3:9" hidden="1" x14ac:dyDescent="0.25">
      <c r="C846" s="120"/>
      <c r="D846" s="120"/>
      <c r="E846" s="120"/>
      <c r="F846" s="120"/>
      <c r="G846" s="126"/>
      <c r="H846" s="122"/>
      <c r="I846" s="126"/>
    </row>
    <row r="847" spans="3:9" hidden="1" x14ac:dyDescent="0.25">
      <c r="C847" s="120"/>
      <c r="D847" s="120"/>
      <c r="E847" s="120"/>
      <c r="F847" s="120"/>
      <c r="G847" s="126"/>
      <c r="H847" s="122"/>
      <c r="I847" s="126"/>
    </row>
    <row r="848" spans="3:9" hidden="1" x14ac:dyDescent="0.25">
      <c r="C848" s="120"/>
      <c r="D848" s="120"/>
      <c r="E848" s="120"/>
      <c r="F848" s="120"/>
      <c r="G848" s="126"/>
      <c r="H848" s="122"/>
      <c r="I848" s="126"/>
    </row>
    <row r="849" spans="3:9" hidden="1" x14ac:dyDescent="0.25">
      <c r="C849" s="120"/>
      <c r="D849" s="120"/>
      <c r="E849" s="120"/>
      <c r="F849" s="120"/>
      <c r="G849" s="126"/>
      <c r="H849" s="122"/>
      <c r="I849" s="126"/>
    </row>
    <row r="850" spans="3:9" hidden="1" x14ac:dyDescent="0.25">
      <c r="C850" s="120"/>
      <c r="D850" s="120"/>
      <c r="E850" s="120"/>
      <c r="F850" s="120"/>
      <c r="G850" s="126"/>
      <c r="H850" s="122"/>
      <c r="I850" s="126"/>
    </row>
    <row r="851" spans="3:9" hidden="1" x14ac:dyDescent="0.25">
      <c r="C851" s="120"/>
      <c r="D851" s="120"/>
      <c r="E851" s="120"/>
      <c r="F851" s="120"/>
      <c r="G851" s="126"/>
      <c r="H851" s="122"/>
      <c r="I851" s="126"/>
    </row>
    <row r="852" spans="3:9" hidden="1" x14ac:dyDescent="0.25">
      <c r="C852" s="120"/>
      <c r="D852" s="120"/>
      <c r="E852" s="120"/>
      <c r="F852" s="120"/>
      <c r="G852" s="126"/>
      <c r="H852" s="122"/>
      <c r="I852" s="126"/>
    </row>
    <row r="853" spans="3:9" hidden="1" x14ac:dyDescent="0.25">
      <c r="C853" s="120"/>
      <c r="D853" s="120"/>
      <c r="E853" s="120"/>
      <c r="F853" s="120"/>
      <c r="G853" s="126"/>
      <c r="H853" s="122"/>
      <c r="I853" s="126"/>
    </row>
    <row r="854" spans="3:9" hidden="1" x14ac:dyDescent="0.25">
      <c r="C854" s="120"/>
      <c r="D854" s="120"/>
      <c r="E854" s="120"/>
      <c r="F854" s="120"/>
      <c r="G854" s="126"/>
      <c r="H854" s="122"/>
      <c r="I854" s="126"/>
    </row>
    <row r="855" spans="3:9" hidden="1" x14ac:dyDescent="0.25">
      <c r="C855" s="120"/>
      <c r="D855" s="120"/>
      <c r="E855" s="120"/>
      <c r="F855" s="120"/>
      <c r="G855" s="126"/>
      <c r="H855" s="122"/>
      <c r="I855" s="126"/>
    </row>
    <row r="856" spans="3:9" hidden="1" x14ac:dyDescent="0.25">
      <c r="C856" s="120"/>
      <c r="D856" s="120"/>
      <c r="E856" s="120"/>
      <c r="F856" s="120"/>
      <c r="G856" s="126"/>
      <c r="H856" s="122"/>
      <c r="I856" s="126"/>
    </row>
    <row r="857" spans="3:9" hidden="1" x14ac:dyDescent="0.25">
      <c r="C857" s="120"/>
      <c r="D857" s="120"/>
      <c r="E857" s="120"/>
      <c r="F857" s="120"/>
      <c r="G857" s="126"/>
      <c r="H857" s="122"/>
      <c r="I857" s="126"/>
    </row>
    <row r="858" spans="3:9" hidden="1" x14ac:dyDescent="0.25">
      <c r="C858" s="120"/>
      <c r="D858" s="120"/>
      <c r="E858" s="120"/>
      <c r="F858" s="120"/>
      <c r="G858" s="126"/>
      <c r="H858" s="122"/>
      <c r="I858" s="126"/>
    </row>
    <row r="859" spans="3:9" hidden="1" x14ac:dyDescent="0.25">
      <c r="C859" s="120"/>
      <c r="D859" s="120"/>
      <c r="E859" s="120"/>
      <c r="F859" s="120"/>
      <c r="G859" s="126"/>
      <c r="H859" s="122"/>
      <c r="I859" s="126"/>
    </row>
    <row r="860" spans="3:9" hidden="1" x14ac:dyDescent="0.25">
      <c r="C860" s="120"/>
      <c r="D860" s="120"/>
      <c r="E860" s="120"/>
      <c r="F860" s="120"/>
      <c r="G860" s="126"/>
      <c r="H860" s="122"/>
      <c r="I860" s="126"/>
    </row>
    <row r="861" spans="3:9" hidden="1" x14ac:dyDescent="0.25">
      <c r="C861" s="120"/>
      <c r="D861" s="120"/>
      <c r="E861" s="120"/>
      <c r="F861" s="120"/>
      <c r="G861" s="126"/>
      <c r="H861" s="122"/>
      <c r="I861" s="126"/>
    </row>
    <row r="862" spans="3:9" hidden="1" x14ac:dyDescent="0.25">
      <c r="C862" s="120"/>
      <c r="D862" s="120"/>
      <c r="E862" s="120"/>
      <c r="F862" s="120"/>
      <c r="G862" s="126"/>
      <c r="H862" s="122"/>
      <c r="I862" s="126"/>
    </row>
    <row r="863" spans="3:9" hidden="1" x14ac:dyDescent="0.25">
      <c r="C863" s="120"/>
      <c r="D863" s="120"/>
      <c r="E863" s="120"/>
      <c r="F863" s="120"/>
      <c r="G863" s="126"/>
      <c r="H863" s="122"/>
      <c r="I863" s="126"/>
    </row>
    <row r="864" spans="3:9" hidden="1" x14ac:dyDescent="0.25">
      <c r="C864" s="120"/>
      <c r="D864" s="120"/>
      <c r="E864" s="120"/>
      <c r="F864" s="120"/>
      <c r="G864" s="126"/>
      <c r="H864" s="122"/>
      <c r="I864" s="126"/>
    </row>
    <row r="865" spans="3:9" hidden="1" x14ac:dyDescent="0.25">
      <c r="C865" s="120"/>
      <c r="D865" s="120"/>
      <c r="E865" s="120"/>
      <c r="F865" s="120"/>
      <c r="G865" s="126"/>
      <c r="H865" s="122"/>
      <c r="I865" s="126"/>
    </row>
    <row r="866" spans="3:9" hidden="1" x14ac:dyDescent="0.25">
      <c r="C866" s="120"/>
      <c r="D866" s="120"/>
      <c r="E866" s="120"/>
      <c r="F866" s="120"/>
      <c r="G866" s="126"/>
      <c r="H866" s="122"/>
      <c r="I866" s="126"/>
    </row>
    <row r="867" spans="3:9" hidden="1" x14ac:dyDescent="0.25">
      <c r="C867" s="120"/>
      <c r="D867" s="120"/>
      <c r="E867" s="120"/>
      <c r="F867" s="120"/>
      <c r="G867" s="126"/>
      <c r="H867" s="122"/>
      <c r="I867" s="126"/>
    </row>
    <row r="868" spans="3:9" hidden="1" x14ac:dyDescent="0.25">
      <c r="C868" s="120"/>
      <c r="D868" s="120"/>
      <c r="E868" s="120"/>
      <c r="F868" s="120"/>
      <c r="G868" s="126"/>
      <c r="H868" s="122"/>
      <c r="I868" s="126"/>
    </row>
    <row r="869" spans="3:9" hidden="1" x14ac:dyDescent="0.25">
      <c r="C869" s="120"/>
      <c r="D869" s="120"/>
      <c r="E869" s="120"/>
      <c r="F869" s="120"/>
      <c r="G869" s="126"/>
      <c r="H869" s="122"/>
      <c r="I869" s="126"/>
    </row>
    <row r="870" spans="3:9" hidden="1" x14ac:dyDescent="0.25">
      <c r="C870" s="120"/>
      <c r="D870" s="120"/>
      <c r="E870" s="120"/>
      <c r="F870" s="120"/>
      <c r="G870" s="126"/>
      <c r="H870" s="122"/>
      <c r="I870" s="126"/>
    </row>
    <row r="871" spans="3:9" hidden="1" x14ac:dyDescent="0.25">
      <c r="C871" s="120"/>
      <c r="D871" s="120"/>
      <c r="E871" s="120"/>
      <c r="F871" s="120"/>
      <c r="G871" s="126"/>
      <c r="H871" s="122"/>
      <c r="I871" s="126"/>
    </row>
    <row r="872" spans="3:9" hidden="1" x14ac:dyDescent="0.25">
      <c r="C872" s="120"/>
      <c r="D872" s="120"/>
      <c r="E872" s="120"/>
      <c r="F872" s="120"/>
      <c r="G872" s="126"/>
      <c r="H872" s="122"/>
      <c r="I872" s="126"/>
    </row>
    <row r="873" spans="3:9" hidden="1" x14ac:dyDescent="0.25">
      <c r="C873" s="120"/>
      <c r="D873" s="120"/>
      <c r="E873" s="120"/>
      <c r="F873" s="120"/>
      <c r="G873" s="126"/>
      <c r="H873" s="122"/>
      <c r="I873" s="126"/>
    </row>
    <row r="874" spans="3:9" hidden="1" x14ac:dyDescent="0.25">
      <c r="C874" s="120"/>
      <c r="D874" s="120"/>
      <c r="E874" s="120"/>
      <c r="F874" s="120"/>
      <c r="G874" s="126"/>
      <c r="H874" s="122"/>
      <c r="I874" s="126"/>
    </row>
    <row r="875" spans="3:9" hidden="1" x14ac:dyDescent="0.25">
      <c r="C875" s="120"/>
      <c r="D875" s="120"/>
      <c r="E875" s="120"/>
      <c r="F875" s="120"/>
      <c r="G875" s="126"/>
      <c r="H875" s="122"/>
      <c r="I875" s="126"/>
    </row>
    <row r="876" spans="3:9" hidden="1" x14ac:dyDescent="0.25">
      <c r="C876" s="120"/>
      <c r="D876" s="120"/>
      <c r="E876" s="120"/>
      <c r="F876" s="120"/>
      <c r="G876" s="126"/>
      <c r="H876" s="122"/>
      <c r="I876" s="126"/>
    </row>
    <row r="877" spans="3:9" hidden="1" x14ac:dyDescent="0.25">
      <c r="C877" s="120"/>
      <c r="D877" s="120"/>
      <c r="E877" s="120"/>
      <c r="F877" s="120"/>
      <c r="G877" s="126"/>
      <c r="H877" s="122"/>
      <c r="I877" s="126"/>
    </row>
    <row r="878" spans="3:9" hidden="1" x14ac:dyDescent="0.25">
      <c r="C878" s="120"/>
      <c r="D878" s="120"/>
      <c r="E878" s="120"/>
      <c r="F878" s="120"/>
      <c r="G878" s="126"/>
      <c r="H878" s="122"/>
      <c r="I878" s="126"/>
    </row>
    <row r="879" spans="3:9" hidden="1" x14ac:dyDescent="0.25">
      <c r="C879" s="120"/>
      <c r="D879" s="120"/>
      <c r="E879" s="120"/>
      <c r="F879" s="120"/>
      <c r="G879" s="126"/>
      <c r="H879" s="122"/>
      <c r="I879" s="126"/>
    </row>
    <row r="880" spans="3:9" hidden="1" x14ac:dyDescent="0.25">
      <c r="C880" s="120"/>
      <c r="D880" s="120"/>
      <c r="E880" s="120"/>
      <c r="F880" s="120"/>
      <c r="G880" s="126"/>
      <c r="H880" s="122"/>
      <c r="I880" s="126"/>
    </row>
    <row r="881" spans="3:9" hidden="1" x14ac:dyDescent="0.25">
      <c r="C881" s="120"/>
      <c r="D881" s="120"/>
      <c r="E881" s="120"/>
      <c r="F881" s="120"/>
      <c r="G881" s="126"/>
      <c r="H881" s="122"/>
      <c r="I881" s="126"/>
    </row>
    <row r="882" spans="3:9" hidden="1" x14ac:dyDescent="0.25">
      <c r="C882" s="120"/>
      <c r="D882" s="120"/>
      <c r="E882" s="120"/>
      <c r="F882" s="120"/>
      <c r="G882" s="126"/>
      <c r="H882" s="122"/>
      <c r="I882" s="126"/>
    </row>
    <row r="883" spans="3:9" hidden="1" x14ac:dyDescent="0.25">
      <c r="C883" s="120"/>
      <c r="D883" s="120"/>
      <c r="E883" s="120"/>
      <c r="F883" s="120"/>
      <c r="G883" s="126"/>
      <c r="H883" s="122"/>
      <c r="I883" s="126"/>
    </row>
    <row r="884" spans="3:9" hidden="1" x14ac:dyDescent="0.25">
      <c r="C884" s="120"/>
      <c r="D884" s="120"/>
      <c r="E884" s="120"/>
      <c r="F884" s="120"/>
      <c r="G884" s="126"/>
      <c r="H884" s="122"/>
      <c r="I884" s="126"/>
    </row>
    <row r="885" spans="3:9" hidden="1" x14ac:dyDescent="0.25">
      <c r="C885" s="120"/>
      <c r="D885" s="120"/>
      <c r="E885" s="120"/>
      <c r="F885" s="120"/>
      <c r="G885" s="126"/>
      <c r="H885" s="122"/>
      <c r="I885" s="126"/>
    </row>
    <row r="886" spans="3:9" hidden="1" x14ac:dyDescent="0.25">
      <c r="C886" s="120"/>
      <c r="D886" s="120"/>
      <c r="E886" s="120"/>
      <c r="F886" s="120"/>
      <c r="G886" s="126"/>
      <c r="H886" s="122"/>
      <c r="I886" s="126"/>
    </row>
    <row r="887" spans="3:9" hidden="1" x14ac:dyDescent="0.25">
      <c r="C887" s="120"/>
      <c r="D887" s="120"/>
      <c r="E887" s="120"/>
      <c r="F887" s="120"/>
      <c r="G887" s="126"/>
      <c r="H887" s="122"/>
      <c r="I887" s="126"/>
    </row>
    <row r="888" spans="3:9" hidden="1" x14ac:dyDescent="0.25">
      <c r="C888" s="120"/>
      <c r="D888" s="120"/>
      <c r="E888" s="120"/>
      <c r="F888" s="120"/>
      <c r="G888" s="126"/>
      <c r="H888" s="122"/>
      <c r="I888" s="126"/>
    </row>
    <row r="889" spans="3:9" hidden="1" x14ac:dyDescent="0.25">
      <c r="C889" s="120"/>
      <c r="D889" s="120"/>
      <c r="E889" s="120"/>
      <c r="F889" s="120"/>
      <c r="G889" s="126"/>
      <c r="H889" s="122"/>
      <c r="I889" s="126"/>
    </row>
    <row r="890" spans="3:9" hidden="1" x14ac:dyDescent="0.25">
      <c r="C890" s="120"/>
      <c r="D890" s="120"/>
      <c r="E890" s="120"/>
      <c r="F890" s="120"/>
      <c r="G890" s="126"/>
      <c r="H890" s="122"/>
      <c r="I890" s="126"/>
    </row>
    <row r="891" spans="3:9" hidden="1" x14ac:dyDescent="0.25">
      <c r="C891" s="120"/>
      <c r="D891" s="120"/>
      <c r="E891" s="120"/>
      <c r="F891" s="120"/>
      <c r="G891" s="126"/>
      <c r="H891" s="122"/>
      <c r="I891" s="126"/>
    </row>
    <row r="892" spans="3:9" hidden="1" x14ac:dyDescent="0.25">
      <c r="C892" s="120"/>
      <c r="D892" s="120"/>
      <c r="E892" s="120"/>
      <c r="F892" s="120"/>
      <c r="G892" s="126"/>
      <c r="H892" s="122"/>
      <c r="I892" s="126"/>
    </row>
    <row r="893" spans="3:9" hidden="1" x14ac:dyDescent="0.25">
      <c r="C893" s="120"/>
      <c r="D893" s="120"/>
      <c r="E893" s="120"/>
      <c r="F893" s="120"/>
      <c r="G893" s="126"/>
      <c r="H893" s="122"/>
      <c r="I893" s="126"/>
    </row>
    <row r="894" spans="3:9" hidden="1" x14ac:dyDescent="0.25">
      <c r="C894" s="120"/>
      <c r="D894" s="120"/>
      <c r="E894" s="120"/>
      <c r="F894" s="120"/>
      <c r="G894" s="126"/>
      <c r="H894" s="122"/>
      <c r="I894" s="126"/>
    </row>
    <row r="895" spans="3:9" hidden="1" x14ac:dyDescent="0.25">
      <c r="C895" s="120"/>
      <c r="D895" s="120"/>
      <c r="E895" s="120"/>
      <c r="F895" s="120"/>
      <c r="G895" s="126"/>
      <c r="H895" s="122"/>
      <c r="I895" s="126"/>
    </row>
    <row r="896" spans="3:9" hidden="1" x14ac:dyDescent="0.25">
      <c r="C896" s="120"/>
      <c r="D896" s="120"/>
      <c r="E896" s="120"/>
      <c r="F896" s="120"/>
      <c r="G896" s="126"/>
      <c r="H896" s="122"/>
      <c r="I896" s="126"/>
    </row>
    <row r="897" spans="3:9" hidden="1" x14ac:dyDescent="0.25">
      <c r="C897" s="120"/>
      <c r="D897" s="120"/>
      <c r="E897" s="120"/>
      <c r="F897" s="120"/>
      <c r="G897" s="126"/>
      <c r="H897" s="122"/>
      <c r="I897" s="126"/>
    </row>
    <row r="898" spans="3:9" hidden="1" x14ac:dyDescent="0.25">
      <c r="C898" s="120"/>
      <c r="D898" s="120"/>
      <c r="E898" s="120"/>
      <c r="F898" s="120"/>
      <c r="G898" s="126"/>
      <c r="H898" s="122"/>
      <c r="I898" s="126"/>
    </row>
    <row r="899" spans="3:9" hidden="1" x14ac:dyDescent="0.25">
      <c r="C899" s="120"/>
      <c r="D899" s="120"/>
      <c r="E899" s="120"/>
      <c r="F899" s="120"/>
      <c r="G899" s="126"/>
      <c r="H899" s="122"/>
      <c r="I899" s="126"/>
    </row>
    <row r="900" spans="3:9" hidden="1" x14ac:dyDescent="0.25">
      <c r="C900" s="120"/>
      <c r="D900" s="120"/>
      <c r="E900" s="120"/>
      <c r="F900" s="120"/>
      <c r="G900" s="126"/>
      <c r="H900" s="122"/>
      <c r="I900" s="126"/>
    </row>
    <row r="901" spans="3:9" hidden="1" x14ac:dyDescent="0.25">
      <c r="C901" s="120"/>
      <c r="D901" s="120"/>
      <c r="E901" s="120"/>
      <c r="F901" s="120"/>
      <c r="G901" s="126"/>
      <c r="H901" s="122"/>
      <c r="I901" s="126"/>
    </row>
    <row r="902" spans="3:9" hidden="1" x14ac:dyDescent="0.25">
      <c r="C902" s="120"/>
      <c r="D902" s="120"/>
      <c r="E902" s="120"/>
      <c r="F902" s="120"/>
      <c r="G902" s="126"/>
      <c r="H902" s="122"/>
      <c r="I902" s="126"/>
    </row>
    <row r="903" spans="3:9" hidden="1" x14ac:dyDescent="0.25">
      <c r="C903" s="120"/>
      <c r="D903" s="120"/>
      <c r="E903" s="120"/>
      <c r="F903" s="120"/>
      <c r="G903" s="126"/>
      <c r="H903" s="122"/>
      <c r="I903" s="126"/>
    </row>
    <row r="904" spans="3:9" hidden="1" x14ac:dyDescent="0.25">
      <c r="C904" s="120"/>
      <c r="D904" s="120"/>
      <c r="E904" s="120"/>
      <c r="F904" s="120"/>
      <c r="G904" s="126"/>
      <c r="H904" s="122"/>
      <c r="I904" s="126"/>
    </row>
    <row r="905" spans="3:9" hidden="1" x14ac:dyDescent="0.25">
      <c r="C905" s="120"/>
      <c r="D905" s="120"/>
      <c r="E905" s="120"/>
      <c r="F905" s="120"/>
      <c r="G905" s="126"/>
      <c r="H905" s="122"/>
      <c r="I905" s="126"/>
    </row>
    <row r="906" spans="3:9" hidden="1" x14ac:dyDescent="0.25">
      <c r="C906" s="120"/>
      <c r="D906" s="120"/>
      <c r="E906" s="120"/>
      <c r="F906" s="120"/>
      <c r="G906" s="126"/>
      <c r="H906" s="122"/>
      <c r="I906" s="126"/>
    </row>
    <row r="907" spans="3:9" hidden="1" x14ac:dyDescent="0.25">
      <c r="C907" s="120"/>
      <c r="D907" s="120"/>
      <c r="E907" s="120"/>
      <c r="F907" s="120"/>
      <c r="G907" s="126"/>
      <c r="H907" s="122"/>
      <c r="I907" s="126"/>
    </row>
    <row r="908" spans="3:9" hidden="1" x14ac:dyDescent="0.25">
      <c r="C908" s="120"/>
      <c r="D908" s="120"/>
      <c r="E908" s="120"/>
      <c r="F908" s="120"/>
      <c r="G908" s="126"/>
      <c r="H908" s="122"/>
      <c r="I908" s="126"/>
    </row>
    <row r="909" spans="3:9" hidden="1" x14ac:dyDescent="0.25">
      <c r="C909" s="120"/>
      <c r="D909" s="120"/>
      <c r="E909" s="120"/>
      <c r="F909" s="120"/>
      <c r="G909" s="126"/>
      <c r="H909" s="122"/>
      <c r="I909" s="126"/>
    </row>
    <row r="910" spans="3:9" hidden="1" x14ac:dyDescent="0.25">
      <c r="C910" s="120"/>
      <c r="D910" s="120"/>
      <c r="E910" s="120"/>
      <c r="F910" s="120"/>
      <c r="G910" s="126"/>
      <c r="H910" s="122"/>
      <c r="I910" s="126"/>
    </row>
    <row r="911" spans="3:9" hidden="1" x14ac:dyDescent="0.25">
      <c r="C911" s="120"/>
      <c r="D911" s="120"/>
      <c r="E911" s="120"/>
      <c r="F911" s="120"/>
      <c r="G911" s="126"/>
      <c r="H911" s="122"/>
      <c r="I911" s="126"/>
    </row>
    <row r="912" spans="3:9" hidden="1" x14ac:dyDescent="0.25">
      <c r="C912" s="120"/>
      <c r="D912" s="120"/>
      <c r="E912" s="120"/>
      <c r="F912" s="120"/>
      <c r="G912" s="126"/>
      <c r="H912" s="122"/>
      <c r="I912" s="126"/>
    </row>
    <row r="913" spans="3:9" hidden="1" x14ac:dyDescent="0.25">
      <c r="C913" s="120"/>
      <c r="D913" s="120"/>
      <c r="E913" s="120"/>
      <c r="F913" s="120"/>
      <c r="G913" s="126"/>
      <c r="H913" s="122"/>
      <c r="I913" s="126"/>
    </row>
    <row r="914" spans="3:9" hidden="1" x14ac:dyDescent="0.25">
      <c r="C914" s="120"/>
      <c r="D914" s="120"/>
      <c r="E914" s="120"/>
      <c r="F914" s="120"/>
      <c r="G914" s="126"/>
      <c r="H914" s="122"/>
      <c r="I914" s="126"/>
    </row>
    <row r="915" spans="3:9" hidden="1" x14ac:dyDescent="0.25">
      <c r="C915" s="120"/>
      <c r="D915" s="120"/>
      <c r="E915" s="120"/>
      <c r="F915" s="120"/>
      <c r="G915" s="126"/>
      <c r="H915" s="122"/>
      <c r="I915" s="126"/>
    </row>
    <row r="916" spans="3:9" hidden="1" x14ac:dyDescent="0.25">
      <c r="C916" s="120"/>
      <c r="D916" s="120"/>
      <c r="E916" s="120"/>
      <c r="F916" s="120"/>
      <c r="G916" s="126"/>
      <c r="H916" s="122"/>
      <c r="I916" s="126"/>
    </row>
    <row r="917" spans="3:9" hidden="1" x14ac:dyDescent="0.25">
      <c r="C917" s="120"/>
      <c r="D917" s="120"/>
      <c r="E917" s="120"/>
      <c r="F917" s="120"/>
      <c r="G917" s="126"/>
      <c r="H917" s="122"/>
      <c r="I917" s="126"/>
    </row>
    <row r="918" spans="3:9" hidden="1" x14ac:dyDescent="0.25">
      <c r="C918" s="120"/>
      <c r="D918" s="120"/>
      <c r="E918" s="120"/>
      <c r="F918" s="120"/>
      <c r="G918" s="126"/>
      <c r="H918" s="122"/>
      <c r="I918" s="126"/>
    </row>
    <row r="919" spans="3:9" hidden="1" x14ac:dyDescent="0.25">
      <c r="C919" s="120"/>
      <c r="D919" s="120"/>
      <c r="E919" s="120"/>
      <c r="F919" s="120"/>
      <c r="G919" s="126"/>
      <c r="H919" s="122"/>
      <c r="I919" s="126"/>
    </row>
    <row r="920" spans="3:9" hidden="1" x14ac:dyDescent="0.25">
      <c r="C920" s="120"/>
      <c r="D920" s="120"/>
      <c r="E920" s="120"/>
      <c r="F920" s="120"/>
      <c r="G920" s="126"/>
      <c r="H920" s="122"/>
      <c r="I920" s="126"/>
    </row>
    <row r="921" spans="3:9" hidden="1" x14ac:dyDescent="0.25">
      <c r="C921" s="120"/>
      <c r="D921" s="120"/>
      <c r="E921" s="120"/>
      <c r="F921" s="120"/>
      <c r="G921" s="126"/>
      <c r="H921" s="122"/>
      <c r="I921" s="126"/>
    </row>
    <row r="922" spans="3:9" hidden="1" x14ac:dyDescent="0.25">
      <c r="C922" s="120"/>
      <c r="D922" s="120"/>
      <c r="E922" s="120"/>
      <c r="F922" s="120"/>
      <c r="G922" s="126"/>
      <c r="H922" s="122"/>
      <c r="I922" s="126"/>
    </row>
    <row r="923" spans="3:9" hidden="1" x14ac:dyDescent="0.25">
      <c r="C923" s="120"/>
      <c r="D923" s="120"/>
      <c r="E923" s="120"/>
      <c r="F923" s="120"/>
      <c r="G923" s="126"/>
      <c r="H923" s="122"/>
      <c r="I923" s="126"/>
    </row>
    <row r="924" spans="3:9" hidden="1" x14ac:dyDescent="0.25">
      <c r="C924" s="120"/>
      <c r="D924" s="120"/>
      <c r="E924" s="120"/>
      <c r="F924" s="120"/>
      <c r="G924" s="126"/>
      <c r="H924" s="122"/>
      <c r="I924" s="126"/>
    </row>
    <row r="925" spans="3:9" hidden="1" x14ac:dyDescent="0.25">
      <c r="C925" s="120"/>
      <c r="D925" s="120"/>
      <c r="E925" s="120"/>
      <c r="F925" s="120"/>
      <c r="G925" s="126"/>
      <c r="H925" s="122"/>
      <c r="I925" s="126"/>
    </row>
    <row r="926" spans="3:9" hidden="1" x14ac:dyDescent="0.25">
      <c r="C926" s="120"/>
      <c r="D926" s="120"/>
      <c r="E926" s="120"/>
      <c r="F926" s="120"/>
      <c r="G926" s="126"/>
      <c r="H926" s="122"/>
      <c r="I926" s="126"/>
    </row>
    <row r="927" spans="3:9" hidden="1" x14ac:dyDescent="0.25">
      <c r="C927" s="120"/>
      <c r="D927" s="120"/>
      <c r="E927" s="120"/>
      <c r="F927" s="120"/>
      <c r="G927" s="126"/>
      <c r="H927" s="122"/>
      <c r="I927" s="126"/>
    </row>
    <row r="928" spans="3:9" hidden="1" x14ac:dyDescent="0.25">
      <c r="C928" s="120"/>
      <c r="D928" s="120"/>
      <c r="E928" s="120"/>
      <c r="F928" s="120"/>
      <c r="G928" s="126"/>
      <c r="H928" s="122"/>
      <c r="I928" s="126"/>
    </row>
    <row r="929" spans="3:9" hidden="1" x14ac:dyDescent="0.25">
      <c r="C929" s="120"/>
      <c r="D929" s="120"/>
      <c r="E929" s="120"/>
      <c r="F929" s="120"/>
      <c r="G929" s="126"/>
      <c r="H929" s="122"/>
      <c r="I929" s="126"/>
    </row>
    <row r="930" spans="3:9" hidden="1" x14ac:dyDescent="0.25">
      <c r="C930" s="120"/>
      <c r="D930" s="120"/>
      <c r="E930" s="120"/>
      <c r="F930" s="120"/>
      <c r="G930" s="126"/>
      <c r="H930" s="122"/>
      <c r="I930" s="126"/>
    </row>
  </sheetData>
  <mergeCells count="7">
    <mergeCell ref="C12:D12"/>
    <mergeCell ref="C8:J8"/>
    <mergeCell ref="C7:J7"/>
    <mergeCell ref="C6:J6"/>
    <mergeCell ref="C9:D9"/>
    <mergeCell ref="C10:D10"/>
    <mergeCell ref="C11:D11"/>
  </mergeCells>
  <phoneticPr fontId="6" type="noConversion"/>
  <conditionalFormatting sqref="C15:J529">
    <cfRule type="notContainsBlanks" dxfId="0" priority="1">
      <formula>LEN(TRIM(C15))&gt;0</formula>
    </cfRule>
  </conditionalFormatting>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195B364DB36478B7F29A5D0E2B684" ma:contentTypeVersion="31" ma:contentTypeDescription="Create a new document." ma:contentTypeScope="" ma:versionID="9030f87a474afd87980bcf547c3a8022">
  <xsd:schema xmlns:xsd="http://www.w3.org/2001/XMLSchema" xmlns:xs="http://www.w3.org/2001/XMLSchema" xmlns:p="http://schemas.microsoft.com/office/2006/metadata/properties" xmlns:ns2="85e1a80b-cf92-4a8b-953d-8015860f4e7c" xmlns:ns3="f2b4dc00-5d6e-4ed3-af35-4cc64572b571" targetNamespace="http://schemas.microsoft.com/office/2006/metadata/properties" ma:root="true" ma:fieldsID="7ba12e23477316fce61e23759343da08" ns2:_="" ns3:_="">
    <xsd:import namespace="85e1a80b-cf92-4a8b-953d-8015860f4e7c"/>
    <xsd:import namespace="f2b4dc00-5d6e-4ed3-af35-4cc64572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DateandTime" minOccurs="0"/>
                <xsd:element ref="ns2:Creator" minOccurs="0"/>
                <xsd:element ref="ns2:MediaServiceObjectDetectorVersions" minOccurs="0"/>
                <xsd:element ref="ns2:MediaServiceSearchProperties" minOccurs="0"/>
                <xsd:element ref="ns2:_Flow_SignoffStatus" minOccurs="0"/>
                <xsd:element ref="ns2:MediaServiceBillingMetadata" minOccurs="0"/>
                <xsd:element ref="ns2:Summariesed" minOccurs="0"/>
                <xsd:element ref="ns2:Folder_x002f_FileNotes" minOccurs="0"/>
                <xsd:element ref="ns2:ImageCred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a80b-cf92-4a8b-953d-8015860f4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DateandTime" ma:index="24" nillable="true" ma:displayName="Date and Time" ma:format="DateOnly" ma:internalName="DateandTime">
      <xsd:simpleType>
        <xsd:restriction base="dms:DateTime"/>
      </xsd:simpleType>
    </xsd:element>
    <xsd:element name="Creator" ma:index="25"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ign-off status" ma:internalName="Sign_x002d_off_x0020_status">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Summariesed" ma:index="30" nillable="true" ma:displayName="Summarised" ma:default="1" ma:format="Dropdown" ma:internalName="Summariesed">
      <xsd:simpleType>
        <xsd:restriction base="dms:Boolean"/>
      </xsd:simpleType>
    </xsd:element>
    <xsd:element name="Folder_x002f_FileNotes" ma:index="31" nillable="true" ma:displayName="Folder/File Notes" ma:format="Dropdown" ma:internalName="Folder_x002f_FileNotes">
      <xsd:simpleType>
        <xsd:restriction base="dms:Note">
          <xsd:maxLength value="255"/>
        </xsd:restriction>
      </xsd:simpleType>
    </xsd:element>
    <xsd:element name="ImageCredit" ma:index="32" nillable="true" ma:displayName="Image Credit" ma:format="Dropdown" ma:internalName="ImageCred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4dc00-5d6e-4ed3-af35-4cc64572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36a96f-c3b4-4f65-8e2e-52149ae3fcbf}" ma:internalName="TaxCatchAll" ma:showField="CatchAllData" ma:web="f2b4dc00-5d6e-4ed3-af35-4cc64572b5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e1a80b-cf92-4a8b-953d-8015860f4e7c">
      <Terms xmlns="http://schemas.microsoft.com/office/infopath/2007/PartnerControls"/>
    </lcf76f155ced4ddcb4097134ff3c332f>
    <TaxCatchAll xmlns="f2b4dc00-5d6e-4ed3-af35-4cc64572b571" xsi:nil="true"/>
    <DateandTime xmlns="85e1a80b-cf92-4a8b-953d-8015860f4e7c" xsi:nil="true"/>
    <Folder_x002f_FileNotes xmlns="85e1a80b-cf92-4a8b-953d-8015860f4e7c" xsi:nil="true"/>
    <Creator xmlns="85e1a80b-cf92-4a8b-953d-8015860f4e7c">
      <UserInfo>
        <DisplayName/>
        <AccountId xsi:nil="true"/>
        <AccountType/>
      </UserInfo>
    </Creator>
    <_Flow_SignoffStatus xmlns="85e1a80b-cf92-4a8b-953d-8015860f4e7c" xsi:nil="true"/>
    <ImageCredit xmlns="85e1a80b-cf92-4a8b-953d-8015860f4e7c" xsi:nil="true"/>
    <Summariesed xmlns="85e1a80b-cf92-4a8b-953d-8015860f4e7c">true</Summaries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062E9D-9CC2-4E13-B9D7-06DA16172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e1a80b-cf92-4a8b-953d-8015860f4e7c"/>
    <ds:schemaRef ds:uri="f2b4dc00-5d6e-4ed3-af35-4cc64572b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AD6F2-4E2A-4F42-9C5F-18D936DA8F8F}">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f2b4dc00-5d6e-4ed3-af35-4cc64572b571"/>
    <ds:schemaRef ds:uri="85e1a80b-cf92-4a8b-953d-8015860f4e7c"/>
    <ds:schemaRef ds:uri="http://www.w3.org/XML/1998/namespace"/>
    <ds:schemaRef ds:uri="http://purl.org/dc/terms/"/>
  </ds:schemaRefs>
</ds:datastoreItem>
</file>

<file path=customXml/itemProps3.xml><?xml version="1.0" encoding="utf-8"?>
<ds:datastoreItem xmlns:ds="http://schemas.openxmlformats.org/officeDocument/2006/customXml" ds:itemID="{BDDAA33B-22C7-43F5-8361-F038BDB072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A. Introduction</vt:lpstr>
      <vt:lpstr>B. Info + initial Survey</vt:lpstr>
      <vt:lpstr>1. Establish a foundation</vt:lpstr>
      <vt:lpstr>2. Identify analyse &amp; evaluate</vt:lpstr>
      <vt:lpstr>3. Develop &amp; implement actions</vt:lpstr>
      <vt:lpstr>4. M,E,R,I actions</vt:lpstr>
      <vt:lpstr>C. Results</vt:lpstr>
      <vt:lpstr>D. Next steps</vt:lpstr>
      <vt:lpstr>E. Actions</vt:lpstr>
      <vt:lpstr>F. Disclosure requirements</vt:lpstr>
      <vt:lpstr>G. References &amp; glossary</vt:lpstr>
      <vt:lpstr>Hidden-Actions table</vt:lpstr>
      <vt:lpstr>Hidden-data</vt:lpstr>
      <vt:lpstr>'1. Establish a foundation'!Print_Area</vt:lpstr>
      <vt:lpstr>'2. Identify analyse &amp; evaluate'!Print_Area</vt:lpstr>
      <vt:lpstr>'3. Develop &amp; implement actions'!Print_Area</vt:lpstr>
      <vt:lpstr>'4. M,E,R,I actions'!Print_Area</vt:lpstr>
      <vt:lpstr>'B. Info + initial Survey'!Print_Area</vt:lpstr>
      <vt:lpstr>'C. Results'!Print_Area</vt:lpstr>
      <vt:lpstr>ResultsGraph</vt:lpstr>
      <vt:lpstr>'3. Develop &amp; implement actions'!Subagency</vt:lpstr>
      <vt:lpstr>'4. M,E,R,I actions'!Subagency</vt:lpstr>
      <vt:lpstr>Subagency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Ghiculescu, Anna</dc:creator>
  <cp:keywords/>
  <dc:description/>
  <cp:lastModifiedBy>Maddy Day</cp:lastModifiedBy>
  <cp:revision/>
  <dcterms:created xsi:type="dcterms:W3CDTF">2019-08-20T01:48:51Z</dcterms:created>
  <dcterms:modified xsi:type="dcterms:W3CDTF">2026-07-07T07:06:24Z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0x010100944195B364DB36478B7F29A5D0E2B684</vt:lpwstr>
  </property>
  <property fmtid="{D5CDD505-2E9C-101B-9397-08002B2CF9AE}" pid="3" name="MediaServiceImageTags">
    <vt:lpwstr/>
  </property>
  <property fmtid="{D5CDD505-2E9C-101B-9397-08002B2CF9AE}" pid="4" name="InvoicePaid?">
    <vt:bool>true</vt:bool>
  </property>
  <property fmtid="{D5CDD505-2E9C-101B-9397-08002B2CF9AE}" pid="5" name="Status">
    <vt:lpwstr/>
  </property>
</Properties>
</file>